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2" sheetId="1" r:id="rId1"/>
  </sheets>
  <calcPr calcId="145621"/>
</workbook>
</file>

<file path=xl/calcChain.xml><?xml version="1.0" encoding="utf-8"?>
<calcChain xmlns="http://schemas.openxmlformats.org/spreadsheetml/2006/main">
  <c r="E116" i="1" l="1"/>
  <c r="D116" i="1"/>
  <c r="C116" i="1"/>
  <c r="C113" i="1" s="1"/>
  <c r="C12" i="1"/>
  <c r="C11" i="1"/>
  <c r="C10" i="1" s="1"/>
  <c r="C59" i="1"/>
  <c r="C123" i="1"/>
  <c r="C122" i="1"/>
  <c r="C104" i="1"/>
  <c r="E101" i="1"/>
  <c r="D101" i="1"/>
  <c r="C101" i="1"/>
  <c r="E91" i="1"/>
  <c r="E45" i="1" s="1"/>
  <c r="D91" i="1"/>
  <c r="C91" i="1"/>
  <c r="E89" i="1"/>
  <c r="D89" i="1"/>
  <c r="C89" i="1"/>
  <c r="E48" i="1"/>
  <c r="D48" i="1"/>
  <c r="D45" i="1" s="1"/>
  <c r="C48" i="1"/>
  <c r="C45" i="1" s="1"/>
  <c r="C34" i="1"/>
  <c r="E28" i="1"/>
  <c r="D28" i="1"/>
  <c r="E31" i="1"/>
  <c r="D31" i="1"/>
  <c r="C31" i="1"/>
  <c r="C28" i="1"/>
  <c r="C25" i="1"/>
  <c r="E22" i="1"/>
  <c r="E15" i="1" s="1"/>
  <c r="D22" i="1"/>
  <c r="C22" i="1"/>
  <c r="E19" i="1"/>
  <c r="D19" i="1"/>
  <c r="C19" i="1"/>
  <c r="C15" i="1" s="1"/>
  <c r="E16" i="1"/>
  <c r="D16" i="1"/>
  <c r="D15" i="1"/>
  <c r="C16" i="1"/>
  <c r="E10" i="1"/>
  <c r="D10" i="1"/>
  <c r="D9" i="1" s="1"/>
  <c r="D8" i="1" s="1"/>
  <c r="C9" i="1" l="1"/>
  <c r="C8" i="1" s="1"/>
  <c r="C125" i="1" s="1"/>
  <c r="E9" i="1"/>
  <c r="E8" i="1" s="1"/>
</calcChain>
</file>

<file path=xl/sharedStrings.xml><?xml version="1.0" encoding="utf-8"?>
<sst xmlns="http://schemas.openxmlformats.org/spreadsheetml/2006/main" count="248" uniqueCount="229">
  <si>
    <t/>
  </si>
  <si>
    <t>Объём безвозмездных поступлений 
в бюджет закрытого административно-территориального образования 
г. Заречный Пензенской области на 2021 год и на плановый период 2022-2023 годов</t>
  </si>
  <si>
    <t>(тыс.рублей)</t>
  </si>
  <si>
    <t>Код бюджетной классификации</t>
  </si>
  <si>
    <t>Наименование</t>
  </si>
  <si>
    <t>Прогноз поступлений</t>
  </si>
  <si>
    <t>План на 
2021 год</t>
  </si>
  <si>
    <t>План на 
2022 год</t>
  </si>
  <si>
    <t>План на 
2023 год</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</si>
  <si>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</si>
  <si>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</si>
  <si>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</si>
  <si>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</si>
  <si>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</si>
  <si>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</si>
  <si>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000 2 02 15002 00 0000 150</t>
  </si>
  <si>
    <t>Дотации бюджетам на поддержку мер по обеспечению сбалансированности бюджетов</t>
  </si>
  <si>
    <t>000 2 02 15002 04 0000 150</t>
  </si>
  <si>
    <t>Дотации бюджетам городских округов на поддержку мер по обеспечению сбалансированности бюджетов</t>
  </si>
  <si>
    <t>000 2 02 15010 00 0000 150</t>
  </si>
  <si>
    <t>Дотации бюджетам, связанные с особым режимом безопасного функционирования закрытых административно-территориальных образований</t>
  </si>
  <si>
    <t>000 2 02 15010 04 0000 150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</si>
  <si>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</si>
  <si>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000 2 02 20000 00 0000 150</t>
  </si>
  <si>
    <t>Субсидии бюджетам бюджетной системы Российской Федерации (межбюджетные субсидии)</t>
  </si>
  <si>
    <t>000 2 02 25081 04 0000 150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</si>
  <si>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</si>
  <si>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000 2 02 25081 04 9273 150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</si>
  <si>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бюджета Пензенской области на софинансирование средств федерального бюджета)</t>
  </si>
  <si>
    <t>000 2 02 25081 04 9542 150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</si>
  <si>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федерального бюджета)</t>
  </si>
  <si>
    <t>000 2 02 25229 04 0000 150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</si>
  <si>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t>
  </si>
  <si>
    <t>000 2 02 25229 04 9280 150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</si>
  <si>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(за счет средств бюджета Пензенской области на софинансирование средств федерального бюджета)</t>
  </si>
  <si>
    <t>000 2 02 25229 04 9540 150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</si>
  <si>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(за счет средств федерального бюджета)</t>
  </si>
  <si>
    <t>000 2 02 25304 04 0000 150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</si>
  <si>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</si>
  <si>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000 2 02 25304 04 9272 150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</si>
  <si>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бюджета Пензенской области на софинансирование средств федерального бюджета)</t>
  </si>
  <si>
    <t>000 2 02 25304 04 9538 150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</si>
  <si>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федерального бюджета)</t>
  </si>
  <si>
    <t>000 2 02 25466 04 0000 150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</si>
  <si>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</si>
  <si>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000 2 02 25466 04 9213 150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</si>
  <si>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бюджета Пензенской области на софинансирование средств федерального бюджета)</t>
  </si>
  <si>
    <t>000 2 02 25466 04 9502 150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</si>
  <si>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федерального бюджета)</t>
  </si>
  <si>
    <t>000 2 02 25497 00 0000 150</t>
  </si>
  <si>
    <t>Субсидии бюджетам на реализацию мероприятий по обеспечению жильем молодых семей</t>
  </si>
  <si>
    <t>000 2 02 25497 04 9261 150</t>
  </si>
  <si>
    <t>Субсидии бюджетам городских округов на реализацию мероприятий по обеспечению жильем молодых семей</t>
  </si>
  <si>
    <t>000 2 02 25497 04 9511 150</t>
  </si>
  <si>
    <t>000 2 02 25555 00 0000 150</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</si>
  <si>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</si>
  <si>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000 2 02 25555 04 9257 150</t>
  </si>
  <si>
    <t>Субсидии бюджетам городских округов на реализацию программ формирования современной городской среды</t>
  </si>
  <si>
    <t>000 2 02 25555 04 9508 150</t>
  </si>
  <si>
    <t>000 2 02 29999 00 0000 150</t>
  </si>
  <si>
    <t>Прочие субсидии</t>
  </si>
  <si>
    <t>000 2 02 29999 04 9205 150</t>
  </si>
  <si>
    <t>Прочие субсидии бюджетам городских округов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 761 «О Национальной стратегии действий в интересах детей на 2012 - 2017 годы»</t>
  </si>
  <si>
    <t>000 2 02 29999 04 9206 150</t>
  </si>
  <si>
    <t>Прочие субсидии бюджетам городских округов на капитальный ремонт муниципальных общеобразовательных организаций</t>
  </si>
  <si>
    <t>000 2 02 29999 04 9210 150</t>
  </si>
  <si>
    <t>Прочие субсидии бюджетам городских округов на повышение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</si>
  <si>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000 2 02 29999 04 9217 150</t>
  </si>
  <si>
    <t>Прочие субсидии бюджетам городских округов на мероприятия по созданию условий для предоставления транспортных услуг гражданам, имеющим заболевания опорно-двигательного аппарата</t>
  </si>
  <si>
    <t>000 2 02 29999 04 9224 150</t>
  </si>
  <si>
    <t>Прочие субсидии бюджетам городских округов на повышение оплаты труда работников бюджетной сферы в связи с увеличением минимального размера оплаты труда</t>
  </si>
  <si>
    <t>000 2 02 29999 04 9228 150</t>
  </si>
  <si>
    <t>Прочие субсидии бюджетам городских округов на капитальный ремонт зданий муниципальных дошкольных образовательных организаций</t>
  </si>
  <si>
    <t>000 2 02 29999 04 9248 150</t>
  </si>
  <si>
    <t>Прочие 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затрат, связанных с приготовлением горячего питания организациями общественного питания образовательных организаций для обслуживания обучающихся (за счет средств бюджета Пензенской области)</t>
  </si>
  <si>
    <t>000 2 02 29999 04 9274 150</t>
  </si>
  <si>
    <t>Прочие субсидии бюджетам городских округов на закупку коммунальной техники</t>
  </si>
  <si>
    <t>000 2 02 29999 04 9295 150</t>
  </si>
  <si>
    <t>Прочие субсидии бюджетам городских округов на реализацию мероприятий по созданию территорий опережающего социально-экономического развития</t>
  </si>
  <si>
    <t>000 2 02 29999 04 9529 150</t>
  </si>
  <si>
    <t>Прочие субсидии бюджетам городских округов на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</si>
  <si>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000 2 02 30000 00 0000 150</t>
  </si>
  <si>
    <t>Субвенции бюджетам бюджетной системы Российской Федерации</t>
  </si>
  <si>
    <t>000 2 02 30022 04 0000 150</t>
  </si>
  <si>
    <t>Субвенции бюджетам городских округов на предоставление гражданам субсидий на оплату жилого помещения и коммунальных услуг</t>
  </si>
  <si>
    <t>000 2 02 30022 04 9390 150</t>
  </si>
  <si>
    <t>Cубвенции бюджетам городских округов на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t>
  </si>
  <si>
    <t>000 2 02 30024 00 0000 150</t>
  </si>
  <si>
    <t>Субвенции местным бюджетам на выполнение передаваемых полномочий субъектов Российской Федерации</t>
  </si>
  <si>
    <t>000 2 02 30024 04 9301 150</t>
  </si>
  <si>
    <t>Субвенции бюджетам городских округов  на администрирование расходов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</si>
  <si>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000 2 02 30024 04 9302 150</t>
  </si>
  <si>
    <t>Субвенции бюджетам городских округов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</si>
  <si>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000 2 02 30024 04 9303 150</t>
  </si>
  <si>
    <t>Субвенции бюджетам городских округов на выполнение передаваемых полномочий субъектов Российской Федерации по выплате пособий семьям, имеющим детей, в соответствии с Законом Пензенской области "О пособиях семьям, имеющим детей"</t>
  </si>
  <si>
    <t>000 2 02 30024 04 9305 150</t>
  </si>
  <si>
    <t>Субвенции бюджетам городских округов на выполнение передаваемых полномочий субъектов Российской Федерации по управлению охраной труда</t>
  </si>
  <si>
    <t>000 2 02 30024 04 9308 150</t>
  </si>
  <si>
    <t>Cубвенции бюджетам городских округов на государственную социальную помощь студентам из малоимущих семей или студентам, являющимся малоимущими одиноко проживающими гражданами</t>
  </si>
  <si>
    <t>000 2 02 30024 04 9309 150</t>
  </si>
  <si>
    <t>Субвенции бюджетам городских округов на исполнение государственных полномочий в сфере организации отдыха и оздоровления детей</t>
  </si>
  <si>
    <t>000 2 02 30024 04 9312 150</t>
  </si>
  <si>
    <t>Субвенции бюджетам городских округов на администрирование расходов на исполнение государственных полномочий в сфере организации отдыха и оздоровления детей</t>
  </si>
  <si>
    <t>000 2 02 30024 04 9314 150</t>
  </si>
  <si>
    <t>Субвенции бюджетам городских округов на на исполнение государственных полномочий для Пензенской области по обеспечению отдыха детей в каникулярное время</t>
  </si>
  <si>
    <t>000 2 02 30024 04 9315 150</t>
  </si>
  <si>
    <t>Субвенции бюджетам городских округов на администрирование расходов на исполнение государственных полномочий для Пензенской области по обеспечению отдыха детей в каникулярное время</t>
  </si>
  <si>
    <t>000 2 02 30024 04 9316 150</t>
  </si>
  <si>
    <t>Субвенции бюджетам городских округов  на исполнение государственных полномочий по организации и осуществлению деятельности по опеке и попечительству в отношении совершеннолетних граждан</t>
  </si>
  <si>
    <t>000 2 02 30024 04 9318 150</t>
  </si>
  <si>
    <t>Субвенции бюджетам городских округов  на исполнение государственных полномочий по оказанию государственной социальной помощи на основании социального контракта, реализуемого в рамках государственной программы Российской Федерации «Социальная поддержка граждан», утвержденной постановлением Правительства Российской Федерации от 15.04.2014 № 296, за счет средств бюджета Пензенской области</t>
  </si>
  <si>
    <t>000 2 02 30024 04 9330 150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</si>
  <si>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</si>
  <si>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000 2 02 30024 04 9332 150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</si>
  <si>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</si>
  <si>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000 2 02 30024 04 9334 150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</si>
  <si>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почетном звании Пензенской области «Ветеран труда Пензенской области»</t>
  </si>
  <si>
    <t>000 2 02 30024 04 9337 150</t>
  </si>
  <si>
    <t>Субвенции бюджетам городских округов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</si>
  <si>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000 2 02 30024 04 9346 150</t>
  </si>
  <si>
    <t>Субвенции бюджетам городских округов на администрирование расходов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</si>
  <si>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000 2 02 30024 04 9349 150</t>
  </si>
  <si>
    <t>Субвенции бюджетам городских округов на осуществление ежемесячных выплат на детей в возрасте от 3 до 7 лет включительно (за счет средств бюджета Пензенской области на софинансирование средств федерального бюджета)</t>
  </si>
  <si>
    <t>000 2 02 30024 04 9363 150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</si>
  <si>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 мерах социальной поддержки многодетных семей, проживающих на территории Пензенской области"</t>
  </si>
  <si>
    <t>000 2 02 30024 04 9369 150</t>
  </si>
  <si>
    <t>Субвенции бюджетам городских округов на выполнение передаваемых полномочий субъектов Российской Федерации, связанных с  реализацией Закона Пензенской области  "О государственном пенсионном обеспечении за выслугу лет  государственных гражданских служащих Пензенской области и лиц, замещающих государственные должности Пензенской области"</t>
  </si>
  <si>
    <t>000 2 02 30024 04 9370 150</t>
  </si>
  <si>
    <t>Субвенции бюджетам городских округов на выполнение передаваемых полномочий субъектов Российской Федерации в сфере административных правоотношений</t>
  </si>
  <si>
    <t>000 2 02 30024 04 9372 150</t>
  </si>
  <si>
    <t>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t>
  </si>
  <si>
    <t>000 2 02 30024 04 9377 150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</si>
  <si>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ветеранам труда и труженикам тыла</t>
  </si>
  <si>
    <t>000 2 02 30024 04 9379 150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</si>
  <si>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реабилитированным лицам и лицам, признанными пострадавшими от политических репрессий</t>
  </si>
  <si>
    <t>000 2 02 30024 04 9380 150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</si>
  <si>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другим категориям граждан</t>
  </si>
  <si>
    <t>000 2 02 30024 04 9382 150</t>
  </si>
  <si>
    <t>Субвенции бюджетам городских округов на выполнение передаваемых полномочий субъектов Российской Федерации по социальному обслуживанию граждан, признанных нуждающимися в социальном обслуживании, за исключением социального обслуживания в организациях социального обслуживания, находящихся в ведении Пензенской области (кроме приема заявлений, обращений и документов о предоставлении социального обслуживания,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в указанных организациях), в соответствии с Федеральным законом от 28 декабря 2013 года №442-ФЗ «Об основах социального обслуживания граждан в Российской Федерации»</t>
  </si>
  <si>
    <t>000 2 02 30024 04 9383 150</t>
  </si>
  <si>
    <t>Субвенции бюджетам городских округов на исполнение государственных полномочий по предоставлению гарантий осуществления погребения в соответствии с Федеральным законом от 12 января 1996 года № 8-ФЗ «О погребении и похоронном деле»</t>
  </si>
  <si>
    <t>000 2 02 30024 04 9384 150</t>
  </si>
  <si>
    <t>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t>
  </si>
  <si>
    <t>000 2 02 30024 04 9385 150</t>
  </si>
  <si>
    <t>Субвенции бюджетам городских округов для осуществления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Пензенской области и находящихся на территории муниципального образования</t>
  </si>
  <si>
    <t>000 2 02 30024 04 9386 150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</si>
  <si>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t>
  </si>
  <si>
    <t>000 2 02 30024 04 9387 150</t>
  </si>
  <si>
    <t>Субвенции бюджетам городских округов на содержание органов местного самоуправления, осуществляющих отдельные государственные полномочия в сфере социальной поддержки населения</t>
  </si>
  <si>
    <t>000 2 02 30024 04 9389 150</t>
  </si>
  <si>
    <t>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(педагогическим работникам) муниципальных дошкольных образовательных организаций, общеобразовательных организаций и образовательных организаций дополнительного образования</t>
  </si>
  <si>
    <t>000 2 02 30024 04 9393 150</t>
  </si>
  <si>
    <t>Субвенции бюджетам городских округов на предоставление семьям социальных выплат на приобретение (строительство) жилья при рождении первого ребёнка</t>
  </si>
  <si>
    <t>000 2 02 30024 04 9394 150</t>
  </si>
  <si>
    <t>Субвенции бюджетам городских округов на выполнение передаваемых полномочий субъектов Российской Федерации по предоставлению социальных выплат на улучшение жилищных условий многодетным семьям</t>
  </si>
  <si>
    <t>000 2 02 30024 04 9396 150</t>
  </si>
  <si>
    <t>Субвенции бюджетам городских округов на исполнение отдельных государственных полномочий Пензенской области по организации мероприятий при осуществлении деятельности по обращению с животными без владельцев</t>
  </si>
  <si>
    <t>000 2 02 30024 04 9397 150</t>
  </si>
  <si>
    <t>Субвенции бюджетам городских округов на исполнение полномочий по проведению проверок при осуществлении лицензионного контроля в отношении юридических лиц или индивидуальных предпринимателей, осуществляющих деятельность по управлению многоквартирными домами на основании лицензии, в части соблюдения юридическими лицами и индивидуальными предпринимателями требований к уборке и санитарно-гигиенической очистке земельных участков, входящих в состав общего имущества многоквартирных домов</t>
  </si>
  <si>
    <t>000 2 02 30024 04 9398 150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</si>
  <si>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</si>
  <si>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000 2 02 30024 04 9399 150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</si>
  <si>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</si>
  <si>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000 2 02 30024 04 9611 150</t>
  </si>
  <si>
    <t>Субвенции бюджетам городских округов на осуществление ежемесячных выплат на детей в возрасте от 3 до 7 лет включительно (за счет средств федерального бюджета)</t>
  </si>
  <si>
    <t>000 2 02 30024 04 9614 150</t>
  </si>
  <si>
    <t>Субвенции бюджетам городских округов на осуществление государственных полномочий Пензенской области по предоставлению денежной компенсации бесплатного двухразового питания обучающихся с ограниченными возможностями здоровья, осваивающих образовательные программы начального общего, основного общего и среднего общего образования на дому в соответствии с Законом Пензенской области от 04.07.2013 № 2413-ЗПО «Об образовании в Пензенской области»</t>
  </si>
  <si>
    <t>000 2 02 30024 04 9615 150</t>
  </si>
  <si>
    <t>Субвенции бюджетам  городских округов на администрирование на осуществление государственных полномочий Пензенской области по предоставлению денежной компенсации бесплатного двухразового питания обучающихся с ограниченными возможностями здоровья, осваивающих образовательные программы начального общего, основного общего и среднего общего образования на дому в соответствии с Законом Пензенской области от 04.07.2013 № 2413-ЗПО «Об образовании в Пензенской области»</t>
  </si>
  <si>
    <t>000 2 02 35082 04 0000 150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</si>
  <si>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</si>
  <si>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000 2 02 35082 04 9338 150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</si>
  <si>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бюджета Пензенской области</t>
  </si>
  <si>
    <t>000 2 02 35084 00 0000 150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</si>
  <si>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</si>
  <si>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000 2 02 35084 04 9335 150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</si>
  <si>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</si>
  <si>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000 2 02 35084 04 9374 150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</si>
  <si>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бюджета Пензенской области)</t>
  </si>
  <si>
    <t>000 2 02 35084 04 9604 150</t>
  </si>
  <si>
    <t>000 2 02 35120 04 0000 150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</si>
  <si>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</si>
  <si>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000 2 02 35137 04 0000 150</t>
  </si>
  <si>
    <t>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</si>
  <si>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000 2 02 35380 04 0000 150</t>
  </si>
  <si>
    <t>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</si>
  <si>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000 2 02 35404 04 0000 150</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</si>
  <si>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t>
  </si>
  <si>
    <t>000 2 02 35404 04 9317 150</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</si>
  <si>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 (за счет средств бюджета Пензенской области на софинансирование средств федерального бюджета)</t>
  </si>
  <si>
    <t>000 2 02 35404 04 9613 150</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</si>
  <si>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 (за счет средств федерального бюджета)</t>
  </si>
  <si>
    <t>000 2 02 35462 00 0000 150</t>
  </si>
  <si>
    <t>Субвенции бюджетам на компенсацию отдельным категориям граждан оплаты взноса на капитальный ремонт общего имущества в многоквартирном доме</t>
  </si>
  <si>
    <t>000 2 02 35462 04 9331 150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</si>
  <si>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t>
  </si>
  <si>
    <t>000 2 02 35462 04 9605 150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</si>
  <si>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</si>
  <si>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000 2 02 35469 04 0000 150</t>
  </si>
  <si>
    <t>Субвенции бюджетам городских округов на проведение Всероссийской переписи населения 2020 года</t>
  </si>
  <si>
    <t>000 2 02 35573 04 0000 150</t>
  </si>
  <si>
    <t>Субвенции бюджетам городских округов на выполнение полномочий Российской Федерации по осуществлению ежемесячной выплаты в связи с рождением (усыновлением) первого ребенка</t>
  </si>
  <si>
    <t>000 2 02 35930 00 0000 150</t>
  </si>
  <si>
    <t>Субвенции бюджетам на государственную регистрацию актов гражданского состояния</t>
  </si>
  <si>
    <t>000 2 02 35930 04 0000 150</t>
  </si>
  <si>
    <t>Субвенции бюджетам городских округов на государственную регистрацию актов гражданского состояния</t>
  </si>
  <si>
    <t>000 2 02 40000 00 0000 150</t>
  </si>
  <si>
    <t>Иные межбюджетные трансферты</t>
  </si>
  <si>
    <t>000 2 02 45303 04 0000 150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</si>
  <si>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</si>
  <si>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000 2 02 45303 04 9713 150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</si>
  <si>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</si>
  <si>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000 2 02 49999 04 0000 150</t>
  </si>
  <si>
    <t>Прочие межбюджетные трансферты, передаваемые бюджетам городских округов</t>
  </si>
  <si>
    <t>000 2 02 49999 04 9481 150</t>
  </si>
  <si>
    <t>Прочие 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</si>
  <si>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000 2 04 00000 00 0000 000</t>
  </si>
  <si>
    <t>БЕЗВОЗМЕЗДНЫЕ ПОСТУПЛЕНИЯ ОТ НЕГОСУДАРСТВЕННЫХ ОРГАНИЗАЦИЙ</t>
  </si>
  <si>
    <t>000 2 04 04020 04 0000 150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</si>
  <si>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</si>
  <si>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000 2 07 00000 00 0000 000</t>
  </si>
  <si>
    <t>ПРОЧИЕ БЕЗВОЗМЕЗДНЫЕ ПОСТУПЛЕНИЯ</t>
  </si>
  <si>
    <t>000 2 07 04050 04 0000 150</t>
  </si>
  <si>
    <t>Прочие безвозмездные поступления в бюджеты городских округов</t>
  </si>
  <si>
    <t>ИТОГО</t>
  </si>
  <si>
    <t>Приложение № 7</t>
  </si>
  <si>
    <t>000 2 02 49999 04 9453 150</t>
  </si>
  <si>
    <t>Прочие межбюджетные трансферты, передаваемые бюджетам городских округов на премирование территорий – победителей конкурса на звание «Самое благоустроенное муниципальное образование Пензенской области»</t>
  </si>
  <si>
    <t>УТВЕРЖДЕН
решением Собрания представителей
от 25.12.2020 № 111
в редакции от 27.08.2021  № 168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</si>
</sst>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5" x14ac:knownFonts="1">
    <font>
      <sz val="10"/>
      <color rgb="FF000000"/>
      <name val="Times New Roman"/>
    </font>
    <font>
      <b/>
      <sz val="11"/>
      <color indexed="8"/>
      <name val="Times New Roman"/>
    </font>
    <font>
      <b/>
      <sz val="10"/>
      <color indexed="8"/>
      <name val="Times New Roman"/>
    </font>
    <font>
      <sz val="10"/>
      <color indexed="8"/>
      <name val="Times New Roman"/>
      <family val="1"/>
      <charset val="204"/>
    </font>
    <font>
      <b/>
      <sz val="10"/>
      <color indexed="8"/>
      <name val="Times New Roman"/>
      <family val="1"/>
      <charset val="204"/>
    </font>
  </fonts>
  <fills count="3">
    <fill>
      <patternFill patternType="none"/>
    </fill>
    <fill>
      <patternFill patternType="gray125"/>
    </fill>
    <fill>
      <patternFill patternType="solid">
        <fgColor indexed="9"/>
        <bgColor indexed="9"/>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top" wrapText="1"/>
    </xf>
  </cellStyleXfs>
  <cellXfs count="17">
    <xf numFmtId="0" fontId="0" fillId="0" borderId="0" xfId="0" applyFont="1" applyFill="1" applyAlignment="1">
      <alignment vertical="top" wrapText="1"/>
    </xf>
    <xf numFmtId="0" fontId="0" fillId="0" borderId="1" xfId="0" applyFont="1" applyFill="1" applyBorder="1" applyAlignment="1">
      <alignment horizontal="center" vertical="center" wrapText="1"/>
    </xf>
    <xf numFmtId="0" fontId="2" fillId="0" borderId="1" xfId="0" applyFont="1" applyFill="1" applyBorder="1" applyAlignment="1">
      <alignment vertical="top" wrapText="1"/>
    </xf>
    <xf numFmtId="164" fontId="2"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164" fontId="0" fillId="0" borderId="1" xfId="0" applyNumberFormat="1" applyFont="1" applyFill="1" applyBorder="1" applyAlignment="1">
      <alignment horizontal="right" vertical="center" wrapText="1"/>
    </xf>
    <xf numFmtId="0" fontId="0"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165" fontId="2" fillId="0" borderId="1" xfId="0" applyNumberFormat="1" applyFont="1" applyFill="1" applyBorder="1" applyAlignment="1">
      <alignment vertical="top" wrapText="1"/>
    </xf>
    <xf numFmtId="164" fontId="4" fillId="0" borderId="1" xfId="0" applyNumberFormat="1" applyFont="1" applyFill="1" applyBorder="1" applyAlignment="1">
      <alignment horizontal="right" vertical="center" wrapText="1"/>
    </xf>
    <xf numFmtId="0" fontId="0" fillId="0" borderId="1" xfId="0" applyFill="1" applyBorder="1" applyAlignment="1">
      <alignment vertical="top" wrapText="1"/>
    </xf>
    <xf numFmtId="0" fontId="2" fillId="0" borderId="1" xfId="0" applyFont="1" applyFill="1" applyBorder="1" applyAlignment="1">
      <alignment horizontal="right" vertical="top" wrapText="1"/>
    </xf>
    <xf numFmtId="0" fontId="0" fillId="0" borderId="0" xfId="0" applyFill="1" applyAlignment="1">
      <alignment horizontal="right" vertical="top" wrapText="1"/>
    </xf>
    <xf numFmtId="0" fontId="0" fillId="0" borderId="0" xfId="0" applyFont="1" applyFill="1" applyAlignment="1">
      <alignment horizontal="right" vertical="top" wrapText="1"/>
    </xf>
    <xf numFmtId="0" fontId="3" fillId="0" borderId="0" xfId="0" applyFont="1" applyFill="1" applyAlignment="1">
      <alignment horizontal="right" vertical="top" wrapText="1"/>
    </xf>
    <xf numFmtId="0" fontId="1" fillId="0" borderId="0" xfId="0" applyFont="1" applyFill="1" applyAlignment="1">
      <alignment horizontal="center" vertical="top" wrapText="1"/>
    </xf>
    <xf numFmtId="0" fontId="0"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5"/>
  <sheetViews>
    <sheetView tabSelected="1" view="pageBreakPreview" zoomScale="120" zoomScaleNormal="100" zoomScaleSheetLayoutView="120" workbookViewId="0">
      <selection activeCell="A3" sqref="A3:E3"/>
    </sheetView>
  </sheetViews>
  <sheetFormatPr defaultRowHeight="12.75" x14ac:dyDescent="0.2"/>
  <cols>
    <col min="1" max="1" width="27" customWidth="1"/>
    <col min="2" max="2" width="49.5" customWidth="1"/>
    <col min="3" max="3" width="13.33203125" customWidth="1"/>
    <col min="4" max="4" width="13.83203125" customWidth="1"/>
    <col min="5" max="5" width="13.1640625" customWidth="1"/>
  </cols>
  <sheetData>
    <row r="1" spans="1:5" x14ac:dyDescent="0.2">
      <c r="A1" t="s">
        <v>0</v>
      </c>
    </row>
    <row r="2" spans="1:5" ht="14.1" customHeight="1" x14ac:dyDescent="0.2">
      <c r="A2" s="12" t="s">
        <v>225</v>
      </c>
      <c r="B2" s="13"/>
      <c r="C2" s="13"/>
      <c r="D2" s="13"/>
      <c r="E2" s="13"/>
    </row>
    <row r="3" spans="1:5" ht="70.5" customHeight="1" x14ac:dyDescent="0.2">
      <c r="A3" s="14" t="s">
        <v>228</v>
      </c>
      <c r="B3" s="14"/>
      <c r="C3" s="14"/>
      <c r="D3" s="14"/>
      <c r="E3" s="14"/>
    </row>
    <row r="4" spans="1:5" ht="51.6" customHeight="1" x14ac:dyDescent="0.2">
      <c r="A4" s="15" t="s">
        <v>1</v>
      </c>
      <c r="B4" s="15"/>
      <c r="C4" s="15"/>
      <c r="D4" s="15"/>
      <c r="E4" s="15"/>
    </row>
    <row r="5" spans="1:5" ht="12" customHeight="1" x14ac:dyDescent="0.2">
      <c r="A5" s="13" t="s">
        <v>2</v>
      </c>
      <c r="B5" s="13"/>
      <c r="C5" s="13"/>
      <c r="D5" s="13"/>
      <c r="E5" s="13"/>
    </row>
    <row r="6" spans="1:5" ht="14.25" customHeight="1" x14ac:dyDescent="0.2">
      <c r="A6" s="16" t="s">
        <v>3</v>
      </c>
      <c r="B6" s="16" t="s">
        <v>4</v>
      </c>
      <c r="C6" s="16" t="s">
        <v>5</v>
      </c>
      <c r="D6" s="16"/>
      <c r="E6" s="16"/>
    </row>
    <row r="7" spans="1:5" ht="29.1" customHeight="1" x14ac:dyDescent="0.2">
      <c r="A7" s="16" t="s">
        <v>0</v>
      </c>
      <c r="B7" s="16" t="s">
        <v>0</v>
      </c>
      <c r="C7" s="1" t="s">
        <v>6</v>
      </c>
      <c r="D7" s="1" t="s">
        <v>7</v>
      </c>
      <c r="E7" s="1" t="s">
        <v>8</v>
      </c>
    </row>
    <row r="8" spans="1:5" ht="14.45" customHeight="1" x14ac:dyDescent="0.2">
      <c r="A8" s="2" t="s">
        <v>9</v>
      </c>
      <c r="B8" s="2" t="s">
        <v>10</v>
      </c>
      <c r="C8" s="3">
        <f>C9+C119+C122</f>
        <v>1965763.5999999996</v>
      </c>
      <c r="D8" s="3">
        <f>D9+D119+D122</f>
        <v>1798937.9000000004</v>
      </c>
      <c r="E8" s="3">
        <f>E9+E119+E122</f>
        <v>1830403.3</v>
      </c>
    </row>
    <row r="9" spans="1:5" ht="36.75" customHeight="1" x14ac:dyDescent="0.2">
      <c r="A9" s="2" t="s">
        <v>11</v>
      </c>
      <c r="B9" s="2" t="s">
        <v>12</v>
      </c>
      <c r="C9" s="3">
        <f>C10+C15+C45+C113</f>
        <v>1965621.1999999997</v>
      </c>
      <c r="D9" s="3">
        <f>D10+D15+D45+D113</f>
        <v>1798830.9000000004</v>
      </c>
      <c r="E9" s="3">
        <f>E10+E15+E45+E113</f>
        <v>1830296</v>
      </c>
    </row>
    <row r="10" spans="1:5" ht="24" customHeight="1" x14ac:dyDescent="0.2">
      <c r="A10" s="2" t="s">
        <v>13</v>
      </c>
      <c r="B10" s="2" t="s">
        <v>14</v>
      </c>
      <c r="C10" s="3">
        <f>C11+C13</f>
        <v>840363.4</v>
      </c>
      <c r="D10" s="3">
        <f>D11+D13</f>
        <v>677204.7</v>
      </c>
      <c r="E10" s="3">
        <f>E11+E13</f>
        <v>644851.9</v>
      </c>
    </row>
    <row r="11" spans="1:5" ht="24.75" customHeight="1" x14ac:dyDescent="0.2">
      <c r="A11" s="4" t="s">
        <v>15</v>
      </c>
      <c r="B11" s="4" t="s">
        <v>16</v>
      </c>
      <c r="C11" s="5">
        <f>C12</f>
        <v>47217.4</v>
      </c>
      <c r="D11" s="5">
        <v>10517.7</v>
      </c>
      <c r="E11" s="5">
        <v>10517.9</v>
      </c>
    </row>
    <row r="12" spans="1:5" ht="36" customHeight="1" x14ac:dyDescent="0.2">
      <c r="A12" s="6" t="s">
        <v>17</v>
      </c>
      <c r="B12" s="7" t="s">
        <v>18</v>
      </c>
      <c r="C12" s="5">
        <f>37217.4+10000</f>
        <v>47217.4</v>
      </c>
      <c r="D12" s="5">
        <v>10517.7</v>
      </c>
      <c r="E12" s="5">
        <v>10517.9</v>
      </c>
    </row>
    <row r="13" spans="1:5" ht="38.25" customHeight="1" x14ac:dyDescent="0.2">
      <c r="A13" s="4" t="s">
        <v>19</v>
      </c>
      <c r="B13" s="4" t="s">
        <v>20</v>
      </c>
      <c r="C13" s="5">
        <v>793146</v>
      </c>
      <c r="D13" s="5">
        <v>666687</v>
      </c>
      <c r="E13" s="5">
        <v>634334</v>
      </c>
    </row>
    <row r="14" spans="1:5" ht="51" customHeight="1" x14ac:dyDescent="0.2">
      <c r="A14" s="6" t="s">
        <v>21</v>
      </c>
      <c r="B14" s="7" t="s">
        <v>22</v>
      </c>
      <c r="C14" s="5">
        <v>793146</v>
      </c>
      <c r="D14" s="5">
        <v>666687</v>
      </c>
      <c r="E14" s="5">
        <v>634334</v>
      </c>
    </row>
    <row r="15" spans="1:5" ht="36" customHeight="1" x14ac:dyDescent="0.2">
      <c r="A15" s="2" t="s">
        <v>23</v>
      </c>
      <c r="B15" s="2" t="s">
        <v>24</v>
      </c>
      <c r="C15" s="9">
        <f>C16+C19+C22+C25+C28+C31+C34</f>
        <v>210081</v>
      </c>
      <c r="D15" s="9">
        <f>D16+D19+D22+D25+D28+D31+D34</f>
        <v>154035.90000000002</v>
      </c>
      <c r="E15" s="9">
        <f>E16+E19+E22+E25+E28+E31+E34</f>
        <v>158324.29999999999</v>
      </c>
    </row>
    <row r="16" spans="1:5" ht="73.5" customHeight="1" x14ac:dyDescent="0.2">
      <c r="A16" s="4" t="s">
        <v>25</v>
      </c>
      <c r="B16" s="4" t="s">
        <v>26</v>
      </c>
      <c r="C16" s="5">
        <f>C17+C18</f>
        <v>448.7</v>
      </c>
      <c r="D16" s="5">
        <f>D17+D18</f>
        <v>430.8</v>
      </c>
      <c r="E16" s="5">
        <f>E17+E18</f>
        <v>430.8</v>
      </c>
    </row>
    <row r="17" spans="1:5" ht="99.75" customHeight="1" x14ac:dyDescent="0.2">
      <c r="A17" s="6" t="s">
        <v>27</v>
      </c>
      <c r="B17" s="7" t="s">
        <v>28</v>
      </c>
      <c r="C17" s="5">
        <v>35.9</v>
      </c>
      <c r="D17" s="5">
        <v>18</v>
      </c>
      <c r="E17" s="5">
        <v>18</v>
      </c>
    </row>
    <row r="18" spans="1:5" ht="87" customHeight="1" x14ac:dyDescent="0.2">
      <c r="A18" s="6" t="s">
        <v>29</v>
      </c>
      <c r="B18" s="7" t="s">
        <v>30</v>
      </c>
      <c r="C18" s="5">
        <v>412.8</v>
      </c>
      <c r="D18" s="5">
        <v>412.8</v>
      </c>
      <c r="E18" s="5">
        <v>412.8</v>
      </c>
    </row>
    <row r="19" spans="1:5" ht="50.25" customHeight="1" x14ac:dyDescent="0.2">
      <c r="A19" s="4" t="s">
        <v>31</v>
      </c>
      <c r="B19" s="4" t="s">
        <v>32</v>
      </c>
      <c r="C19" s="5">
        <f>C20+C21</f>
        <v>1600.2</v>
      </c>
      <c r="D19" s="5">
        <f>D20+D21</f>
        <v>2472.9</v>
      </c>
      <c r="E19" s="5">
        <f>E20+E21</f>
        <v>2637.2000000000003</v>
      </c>
    </row>
    <row r="20" spans="1:5" ht="77.25" customHeight="1" x14ac:dyDescent="0.2">
      <c r="A20" s="6" t="s">
        <v>33</v>
      </c>
      <c r="B20" s="7" t="s">
        <v>34</v>
      </c>
      <c r="C20" s="5">
        <v>16</v>
      </c>
      <c r="D20" s="5">
        <v>12.4</v>
      </c>
      <c r="E20" s="5">
        <v>13.3</v>
      </c>
    </row>
    <row r="21" spans="1:5" ht="62.25" customHeight="1" x14ac:dyDescent="0.2">
      <c r="A21" s="6" t="s">
        <v>35</v>
      </c>
      <c r="B21" s="7" t="s">
        <v>36</v>
      </c>
      <c r="C21" s="5">
        <v>1584.2</v>
      </c>
      <c r="D21" s="5">
        <v>2460.5</v>
      </c>
      <c r="E21" s="5">
        <v>2623.9</v>
      </c>
    </row>
    <row r="22" spans="1:5" ht="63" customHeight="1" x14ac:dyDescent="0.2">
      <c r="A22" s="4" t="s">
        <v>37</v>
      </c>
      <c r="B22" s="4" t="s">
        <v>38</v>
      </c>
      <c r="C22" s="5">
        <f>C23+C24</f>
        <v>21246.400000000001</v>
      </c>
      <c r="D22" s="5">
        <f>D23+D24</f>
        <v>22656.400000000001</v>
      </c>
      <c r="E22" s="5">
        <f>E23+E24</f>
        <v>22986.5</v>
      </c>
    </row>
    <row r="23" spans="1:5" ht="113.25" customHeight="1" x14ac:dyDescent="0.2">
      <c r="A23" s="6" t="s">
        <v>39</v>
      </c>
      <c r="B23" s="7" t="s">
        <v>40</v>
      </c>
      <c r="C23" s="5">
        <v>670.9</v>
      </c>
      <c r="D23" s="5">
        <v>715.5</v>
      </c>
      <c r="E23" s="5">
        <v>725.9</v>
      </c>
    </row>
    <row r="24" spans="1:5" ht="98.25" customHeight="1" x14ac:dyDescent="0.2">
      <c r="A24" s="6" t="s">
        <v>41</v>
      </c>
      <c r="B24" s="7" t="s">
        <v>42</v>
      </c>
      <c r="C24" s="5">
        <v>20575.5</v>
      </c>
      <c r="D24" s="5">
        <v>21940.9</v>
      </c>
      <c r="E24" s="5">
        <v>22260.6</v>
      </c>
    </row>
    <row r="25" spans="1:5" ht="61.5" customHeight="1" x14ac:dyDescent="0.2">
      <c r="A25" s="4" t="s">
        <v>43</v>
      </c>
      <c r="B25" s="4" t="s">
        <v>44</v>
      </c>
      <c r="C25" s="5">
        <f>C26+C27</f>
        <v>4175.3</v>
      </c>
      <c r="D25" s="5">
        <v>0</v>
      </c>
      <c r="E25" s="5">
        <v>0</v>
      </c>
    </row>
    <row r="26" spans="1:5" ht="87.75" customHeight="1" x14ac:dyDescent="0.2">
      <c r="A26" s="6" t="s">
        <v>45</v>
      </c>
      <c r="B26" s="7" t="s">
        <v>46</v>
      </c>
      <c r="C26" s="5">
        <v>334</v>
      </c>
      <c r="D26" s="5">
        <v>0</v>
      </c>
      <c r="E26" s="5">
        <v>0</v>
      </c>
    </row>
    <row r="27" spans="1:5" ht="75" customHeight="1" x14ac:dyDescent="0.2">
      <c r="A27" s="6" t="s">
        <v>47</v>
      </c>
      <c r="B27" s="7" t="s">
        <v>48</v>
      </c>
      <c r="C27" s="5">
        <v>3841.3</v>
      </c>
      <c r="D27" s="5">
        <v>0</v>
      </c>
      <c r="E27" s="5">
        <v>0</v>
      </c>
    </row>
    <row r="28" spans="1:5" ht="24" customHeight="1" x14ac:dyDescent="0.2">
      <c r="A28" s="4" t="s">
        <v>49</v>
      </c>
      <c r="B28" s="4" t="s">
        <v>50</v>
      </c>
      <c r="C28" s="5">
        <f>C29+C30</f>
        <v>7239.5</v>
      </c>
      <c r="D28" s="5">
        <f>D29+D30</f>
        <v>7124.1</v>
      </c>
      <c r="E28" s="5">
        <f>E29+E30</f>
        <v>7022.2000000000007</v>
      </c>
    </row>
    <row r="29" spans="1:5" ht="40.5" customHeight="1" x14ac:dyDescent="0.2">
      <c r="A29" s="6" t="s">
        <v>51</v>
      </c>
      <c r="B29" s="7" t="s">
        <v>52</v>
      </c>
      <c r="C29" s="5">
        <v>3044.2</v>
      </c>
      <c r="D29" s="5">
        <v>3089.1</v>
      </c>
      <c r="E29" s="5">
        <v>3079.3</v>
      </c>
    </row>
    <row r="30" spans="1:5" ht="40.5" customHeight="1" x14ac:dyDescent="0.2">
      <c r="A30" s="6" t="s">
        <v>53</v>
      </c>
      <c r="B30" s="7" t="s">
        <v>52</v>
      </c>
      <c r="C30" s="5">
        <v>4195.3</v>
      </c>
      <c r="D30" s="5">
        <v>4035</v>
      </c>
      <c r="E30" s="5">
        <v>3942.9</v>
      </c>
    </row>
    <row r="31" spans="1:5" ht="51" customHeight="1" x14ac:dyDescent="0.2">
      <c r="A31" s="4" t="s">
        <v>54</v>
      </c>
      <c r="B31" s="4" t="s">
        <v>55</v>
      </c>
      <c r="C31" s="5">
        <f>C32+C33</f>
        <v>10101</v>
      </c>
      <c r="D31" s="5">
        <f>D32+D33</f>
        <v>10101</v>
      </c>
      <c r="E31" s="5">
        <f>E32+E33</f>
        <v>10101</v>
      </c>
    </row>
    <row r="32" spans="1:5" ht="40.5" customHeight="1" x14ac:dyDescent="0.2">
      <c r="A32" s="6" t="s">
        <v>56</v>
      </c>
      <c r="B32" s="7" t="s">
        <v>57</v>
      </c>
      <c r="C32" s="5">
        <v>101</v>
      </c>
      <c r="D32" s="5">
        <v>101</v>
      </c>
      <c r="E32" s="5">
        <v>101</v>
      </c>
    </row>
    <row r="33" spans="1:5" ht="40.5" customHeight="1" x14ac:dyDescent="0.2">
      <c r="A33" s="6" t="s">
        <v>58</v>
      </c>
      <c r="B33" s="7" t="s">
        <v>57</v>
      </c>
      <c r="C33" s="5">
        <v>10000</v>
      </c>
      <c r="D33" s="5">
        <v>10000</v>
      </c>
      <c r="E33" s="5">
        <v>10000</v>
      </c>
    </row>
    <row r="34" spans="1:5" ht="14.45" customHeight="1" x14ac:dyDescent="0.2">
      <c r="A34" s="4" t="s">
        <v>59</v>
      </c>
      <c r="B34" s="4" t="s">
        <v>60</v>
      </c>
      <c r="C34" s="5">
        <f>C35+C36+C37+C38+C39+C40+C41+C42+C44+C43</f>
        <v>165269.9</v>
      </c>
      <c r="D34" s="5">
        <v>111250.70000000001</v>
      </c>
      <c r="E34" s="5">
        <v>115146.59999999999</v>
      </c>
    </row>
    <row r="35" spans="1:5" ht="99.75" customHeight="1" x14ac:dyDescent="0.2">
      <c r="A35" s="6" t="s">
        <v>61</v>
      </c>
      <c r="B35" s="7" t="s">
        <v>62</v>
      </c>
      <c r="C35" s="5">
        <v>16834.099999999999</v>
      </c>
      <c r="D35" s="5">
        <v>18659.3</v>
      </c>
      <c r="E35" s="5">
        <v>19778.8</v>
      </c>
    </row>
    <row r="36" spans="1:5" ht="37.5" customHeight="1" x14ac:dyDescent="0.2">
      <c r="A36" s="6" t="s">
        <v>63</v>
      </c>
      <c r="B36" s="7" t="s">
        <v>64</v>
      </c>
      <c r="C36" s="5">
        <v>3108.6</v>
      </c>
      <c r="D36" s="5">
        <v>0</v>
      </c>
      <c r="E36" s="5">
        <v>0</v>
      </c>
    </row>
    <row r="37" spans="1:5" ht="86.25" customHeight="1" x14ac:dyDescent="0.2">
      <c r="A37" s="6" t="s">
        <v>65</v>
      </c>
      <c r="B37" s="7" t="s">
        <v>66</v>
      </c>
      <c r="C37" s="5">
        <v>39874.1</v>
      </c>
      <c r="D37" s="5">
        <v>44197.3</v>
      </c>
      <c r="E37" s="5">
        <v>46849.2</v>
      </c>
    </row>
    <row r="38" spans="1:5" ht="63.75" customHeight="1" x14ac:dyDescent="0.2">
      <c r="A38" s="6" t="s">
        <v>67</v>
      </c>
      <c r="B38" s="7" t="s">
        <v>68</v>
      </c>
      <c r="C38" s="5">
        <v>71.900000000000006</v>
      </c>
      <c r="D38" s="5">
        <v>71.900000000000006</v>
      </c>
      <c r="E38" s="5">
        <v>71.900000000000006</v>
      </c>
    </row>
    <row r="39" spans="1:5" ht="51" customHeight="1" x14ac:dyDescent="0.2">
      <c r="A39" s="6" t="s">
        <v>69</v>
      </c>
      <c r="B39" s="7" t="s">
        <v>70</v>
      </c>
      <c r="C39" s="5">
        <v>39719.699999999997</v>
      </c>
      <c r="D39" s="5">
        <v>39719.699999999997</v>
      </c>
      <c r="E39" s="5">
        <v>39719.699999999997</v>
      </c>
    </row>
    <row r="40" spans="1:5" ht="37.5" customHeight="1" x14ac:dyDescent="0.2">
      <c r="A40" s="6" t="s">
        <v>71</v>
      </c>
      <c r="B40" s="7" t="s">
        <v>72</v>
      </c>
      <c r="C40" s="5">
        <v>2800</v>
      </c>
      <c r="D40" s="5">
        <v>0</v>
      </c>
      <c r="E40" s="5">
        <v>0</v>
      </c>
    </row>
    <row r="41" spans="1:5" ht="123.75" customHeight="1" x14ac:dyDescent="0.2">
      <c r="A41" s="6" t="s">
        <v>73</v>
      </c>
      <c r="B41" s="7" t="s">
        <v>74</v>
      </c>
      <c r="C41" s="5">
        <v>7718.4</v>
      </c>
      <c r="D41" s="5">
        <v>8422.7999999999993</v>
      </c>
      <c r="E41" s="5">
        <v>8547.2999999999993</v>
      </c>
    </row>
    <row r="42" spans="1:5" ht="25.5" customHeight="1" x14ac:dyDescent="0.2">
      <c r="A42" s="6" t="s">
        <v>75</v>
      </c>
      <c r="B42" s="7" t="s">
        <v>76</v>
      </c>
      <c r="C42" s="5">
        <v>7479.3</v>
      </c>
      <c r="D42" s="5">
        <v>0</v>
      </c>
      <c r="E42" s="5">
        <v>0</v>
      </c>
    </row>
    <row r="43" spans="1:5" ht="50.25" customHeight="1" x14ac:dyDescent="0.2">
      <c r="A43" s="6" t="s">
        <v>77</v>
      </c>
      <c r="B43" s="7" t="s">
        <v>78</v>
      </c>
      <c r="C43" s="5">
        <v>47484.1</v>
      </c>
      <c r="D43" s="5">
        <v>0</v>
      </c>
      <c r="E43" s="5">
        <v>0</v>
      </c>
    </row>
    <row r="44" spans="1:5" ht="63" customHeight="1" x14ac:dyDescent="0.2">
      <c r="A44" s="6" t="s">
        <v>79</v>
      </c>
      <c r="B44" s="7" t="s">
        <v>80</v>
      </c>
      <c r="C44" s="5">
        <v>179.7</v>
      </c>
      <c r="D44" s="5">
        <v>179.7</v>
      </c>
      <c r="E44" s="5">
        <v>179.7</v>
      </c>
    </row>
    <row r="45" spans="1:5" ht="27.4" customHeight="1" x14ac:dyDescent="0.2">
      <c r="A45" s="2" t="s">
        <v>81</v>
      </c>
      <c r="B45" s="2" t="s">
        <v>82</v>
      </c>
      <c r="C45" s="3">
        <f>C46+C48+C89+C91+C95+C97+C99+C101+C104+C107+C109+C111</f>
        <v>877291.89999999979</v>
      </c>
      <c r="D45" s="3">
        <f>D46+D48+D89+D91+D95+D97+D99+D101+D104+D107+D109+D111</f>
        <v>928013.30000000028</v>
      </c>
      <c r="E45" s="3">
        <f>E46+E48+E89+E91+E95+E97+E99+E101+E104+E107+E109+E111</f>
        <v>960647.29999999993</v>
      </c>
    </row>
    <row r="46" spans="1:5" ht="37.5" customHeight="1" x14ac:dyDescent="0.2">
      <c r="A46" s="4" t="s">
        <v>83</v>
      </c>
      <c r="B46" s="4" t="s">
        <v>84</v>
      </c>
      <c r="C46" s="5">
        <v>9636.7999999999993</v>
      </c>
      <c r="D46" s="5">
        <v>10303.299999999999</v>
      </c>
      <c r="E46" s="5">
        <v>10724.2</v>
      </c>
    </row>
    <row r="47" spans="1:5" ht="63.75" customHeight="1" x14ac:dyDescent="0.2">
      <c r="A47" s="6" t="s">
        <v>85</v>
      </c>
      <c r="B47" s="7" t="s">
        <v>86</v>
      </c>
      <c r="C47" s="5">
        <v>9636.7999999999993</v>
      </c>
      <c r="D47" s="5">
        <v>10303.299999999999</v>
      </c>
      <c r="E47" s="5">
        <v>10724.2</v>
      </c>
    </row>
    <row r="48" spans="1:5" ht="36" customHeight="1" x14ac:dyDescent="0.2">
      <c r="A48" s="4" t="s">
        <v>87</v>
      </c>
      <c r="B48" s="4" t="s">
        <v>88</v>
      </c>
      <c r="C48" s="5">
        <f>C49+C50+C51+C52+C53+C54+C55+C56+C57+C58+C59+C60+C61+C62+C63+C64+C65+C66+C67+C68+C69+C70+C71+C72+C73+C74+C75+C76+C77+C78+C79+C80+C81+C82+C83+C84+C85+C86+C87+C88</f>
        <v>761080.39999999979</v>
      </c>
      <c r="D48" s="5">
        <f>D49+D50+D51+D52+D53+D54+D55+D56+D57+D58+D59+D60+D61+D62+D63+D64+D65+D66+D67+D68+D69+D70+D71+D72+D73+D74+D75+D76+D77+D78+D79+D80+D81+D82+D83+D84+D85+D86+D87+D88</f>
        <v>809321.9</v>
      </c>
      <c r="E48" s="5">
        <f>E49+E50+E51+E52+E53+E54+E55+E56+E57+E58+E59+E60+E61+E62+E63+E64+E65+E66+E67+E68+E69+E70+E71+E72+E73+E74+E75+E76+E77+E78+E79+E80+E81+E82+E83+E84+E85+E86+E87+E88</f>
        <v>840971.99999999988</v>
      </c>
    </row>
    <row r="49" spans="1:5" ht="100.5" customHeight="1" x14ac:dyDescent="0.2">
      <c r="A49" s="6" t="s">
        <v>89</v>
      </c>
      <c r="B49" s="7" t="s">
        <v>90</v>
      </c>
      <c r="C49" s="5">
        <v>2.1</v>
      </c>
      <c r="D49" s="5">
        <v>2.9</v>
      </c>
      <c r="E49" s="5">
        <v>3</v>
      </c>
    </row>
    <row r="50" spans="1:5" ht="62.25" customHeight="1" x14ac:dyDescent="0.2">
      <c r="A50" s="6" t="s">
        <v>91</v>
      </c>
      <c r="B50" s="7" t="s">
        <v>92</v>
      </c>
      <c r="C50" s="5">
        <v>4069.8</v>
      </c>
      <c r="D50" s="5">
        <v>5465.8</v>
      </c>
      <c r="E50" s="5">
        <v>5392.4</v>
      </c>
    </row>
    <row r="51" spans="1:5" ht="75.75" customHeight="1" x14ac:dyDescent="0.2">
      <c r="A51" s="6" t="s">
        <v>93</v>
      </c>
      <c r="B51" s="7" t="s">
        <v>94</v>
      </c>
      <c r="C51" s="5">
        <v>19351.3</v>
      </c>
      <c r="D51" s="5">
        <v>25005.9</v>
      </c>
      <c r="E51" s="5">
        <v>25807.7</v>
      </c>
    </row>
    <row r="52" spans="1:5" ht="53.45" customHeight="1" x14ac:dyDescent="0.2">
      <c r="A52" s="6" t="s">
        <v>95</v>
      </c>
      <c r="B52" s="7" t="s">
        <v>96</v>
      </c>
      <c r="C52" s="5">
        <v>663.1</v>
      </c>
      <c r="D52" s="5">
        <v>673.8</v>
      </c>
      <c r="E52" s="5">
        <v>699</v>
      </c>
    </row>
    <row r="53" spans="1:5" ht="63" customHeight="1" x14ac:dyDescent="0.2">
      <c r="A53" s="6" t="s">
        <v>97</v>
      </c>
      <c r="B53" s="7" t="s">
        <v>98</v>
      </c>
      <c r="C53" s="5">
        <v>45.8</v>
      </c>
      <c r="D53" s="5">
        <v>45.8</v>
      </c>
      <c r="E53" s="5">
        <v>45.8</v>
      </c>
    </row>
    <row r="54" spans="1:5" ht="37.5" customHeight="1" x14ac:dyDescent="0.2">
      <c r="A54" s="6" t="s">
        <v>99</v>
      </c>
      <c r="B54" s="7" t="s">
        <v>100</v>
      </c>
      <c r="C54" s="5">
        <v>210.7</v>
      </c>
      <c r="D54" s="5">
        <v>19965.099999999999</v>
      </c>
      <c r="E54" s="5">
        <v>19965.099999999999</v>
      </c>
    </row>
    <row r="55" spans="1:5" ht="50.25" customHeight="1" x14ac:dyDescent="0.2">
      <c r="A55" s="6" t="s">
        <v>101</v>
      </c>
      <c r="B55" s="7" t="s">
        <v>102</v>
      </c>
      <c r="C55" s="5">
        <v>13.8</v>
      </c>
      <c r="D55" s="5">
        <v>270</v>
      </c>
      <c r="E55" s="5">
        <v>270</v>
      </c>
    </row>
    <row r="56" spans="1:5" ht="51" customHeight="1" x14ac:dyDescent="0.2">
      <c r="A56" s="6" t="s">
        <v>103</v>
      </c>
      <c r="B56" s="7" t="s">
        <v>104</v>
      </c>
      <c r="C56" s="5">
        <v>15572.5</v>
      </c>
      <c r="D56" s="5">
        <v>0</v>
      </c>
      <c r="E56" s="5">
        <v>0</v>
      </c>
    </row>
    <row r="57" spans="1:5" ht="60.75" customHeight="1" x14ac:dyDescent="0.2">
      <c r="A57" s="6" t="s">
        <v>105</v>
      </c>
      <c r="B57" s="7" t="s">
        <v>106</v>
      </c>
      <c r="C57" s="5">
        <v>150.5</v>
      </c>
      <c r="D57" s="5">
        <v>0</v>
      </c>
      <c r="E57" s="5">
        <v>0</v>
      </c>
    </row>
    <row r="58" spans="1:5" ht="63.75" customHeight="1" x14ac:dyDescent="0.2">
      <c r="A58" s="6" t="s">
        <v>107</v>
      </c>
      <c r="B58" s="7" t="s">
        <v>108</v>
      </c>
      <c r="C58" s="5">
        <v>364.2</v>
      </c>
      <c r="D58" s="5">
        <v>369.5</v>
      </c>
      <c r="E58" s="5">
        <v>383.6</v>
      </c>
    </row>
    <row r="59" spans="1:5" ht="112.5" customHeight="1" x14ac:dyDescent="0.2">
      <c r="A59" s="6" t="s">
        <v>109</v>
      </c>
      <c r="B59" s="7" t="s">
        <v>110</v>
      </c>
      <c r="C59" s="5">
        <f>238.3+3.2</f>
        <v>241.5</v>
      </c>
      <c r="D59" s="5">
        <v>205.8</v>
      </c>
      <c r="E59" s="5">
        <v>205.8</v>
      </c>
    </row>
    <row r="60" spans="1:5" ht="63" customHeight="1" x14ac:dyDescent="0.2">
      <c r="A60" s="6" t="s">
        <v>111</v>
      </c>
      <c r="B60" s="7" t="s">
        <v>112</v>
      </c>
      <c r="C60" s="5">
        <v>207786.4</v>
      </c>
      <c r="D60" s="5">
        <v>234771.8</v>
      </c>
      <c r="E60" s="5">
        <v>247491</v>
      </c>
    </row>
    <row r="61" spans="1:5" ht="75" customHeight="1" x14ac:dyDescent="0.2">
      <c r="A61" s="6" t="s">
        <v>113</v>
      </c>
      <c r="B61" s="7" t="s">
        <v>114</v>
      </c>
      <c r="C61" s="5">
        <v>33.200000000000003</v>
      </c>
      <c r="D61" s="5">
        <v>37.6</v>
      </c>
      <c r="E61" s="5">
        <v>39.6</v>
      </c>
    </row>
    <row r="62" spans="1:5" ht="87.75" customHeight="1" x14ac:dyDescent="0.2">
      <c r="A62" s="6" t="s">
        <v>115</v>
      </c>
      <c r="B62" s="7" t="s">
        <v>116</v>
      </c>
      <c r="C62" s="5">
        <v>1345.9</v>
      </c>
      <c r="D62" s="5">
        <v>1367.4</v>
      </c>
      <c r="E62" s="5">
        <v>1389.3</v>
      </c>
    </row>
    <row r="63" spans="1:5" ht="86.25" customHeight="1" x14ac:dyDescent="0.2">
      <c r="A63" s="6" t="s">
        <v>117</v>
      </c>
      <c r="B63" s="7" t="s">
        <v>118</v>
      </c>
      <c r="C63" s="5">
        <v>13265.6</v>
      </c>
      <c r="D63" s="5">
        <v>18370</v>
      </c>
      <c r="E63" s="5">
        <v>19054</v>
      </c>
    </row>
    <row r="64" spans="1:5" ht="75" customHeight="1" x14ac:dyDescent="0.2">
      <c r="A64" s="6" t="s">
        <v>119</v>
      </c>
      <c r="B64" s="7" t="s">
        <v>120</v>
      </c>
      <c r="C64" s="5">
        <v>239.1</v>
      </c>
      <c r="D64" s="5">
        <v>308.10000000000002</v>
      </c>
      <c r="E64" s="5">
        <v>302.10000000000002</v>
      </c>
    </row>
    <row r="65" spans="1:5" ht="61.5" customHeight="1" x14ac:dyDescent="0.2">
      <c r="A65" s="6" t="s">
        <v>121</v>
      </c>
      <c r="B65" s="7" t="s">
        <v>122</v>
      </c>
      <c r="C65" s="5">
        <v>5938.9</v>
      </c>
      <c r="D65" s="5">
        <v>3438.9</v>
      </c>
      <c r="E65" s="5">
        <v>3461.8</v>
      </c>
    </row>
    <row r="66" spans="1:5" ht="87.75" customHeight="1" x14ac:dyDescent="0.2">
      <c r="A66" s="6" t="s">
        <v>123</v>
      </c>
      <c r="B66" s="7" t="s">
        <v>124</v>
      </c>
      <c r="C66" s="5">
        <v>751.8</v>
      </c>
      <c r="D66" s="5">
        <v>1002.4</v>
      </c>
      <c r="E66" s="5">
        <v>1002.4</v>
      </c>
    </row>
    <row r="67" spans="1:5" ht="101.25" customHeight="1" x14ac:dyDescent="0.2">
      <c r="A67" s="6" t="s">
        <v>125</v>
      </c>
      <c r="B67" s="7" t="s">
        <v>126</v>
      </c>
      <c r="C67" s="5">
        <v>578</v>
      </c>
      <c r="D67" s="5">
        <v>578</v>
      </c>
      <c r="E67" s="5">
        <v>578</v>
      </c>
    </row>
    <row r="68" spans="1:5" ht="50.25" customHeight="1" x14ac:dyDescent="0.2">
      <c r="A68" s="6" t="s">
        <v>127</v>
      </c>
      <c r="B68" s="7" t="s">
        <v>128</v>
      </c>
      <c r="C68" s="5">
        <v>677.7</v>
      </c>
      <c r="D68" s="5">
        <v>688.6</v>
      </c>
      <c r="E68" s="5">
        <v>714.4</v>
      </c>
    </row>
    <row r="69" spans="1:5" ht="63.75" customHeight="1" x14ac:dyDescent="0.2">
      <c r="A69" s="6" t="s">
        <v>129</v>
      </c>
      <c r="B69" s="7" t="s">
        <v>130</v>
      </c>
      <c r="C69" s="5">
        <v>771.6</v>
      </c>
      <c r="D69" s="5">
        <v>783.7</v>
      </c>
      <c r="E69" s="5">
        <v>813.1</v>
      </c>
    </row>
    <row r="70" spans="1:5" ht="99.75" customHeight="1" x14ac:dyDescent="0.2">
      <c r="A70" s="6" t="s">
        <v>131</v>
      </c>
      <c r="B70" s="7" t="s">
        <v>132</v>
      </c>
      <c r="C70" s="5">
        <v>151878.6</v>
      </c>
      <c r="D70" s="5">
        <v>171460.5</v>
      </c>
      <c r="E70" s="5">
        <v>175197.1</v>
      </c>
    </row>
    <row r="71" spans="1:5" ht="126" customHeight="1" x14ac:dyDescent="0.2">
      <c r="A71" s="6" t="s">
        <v>133</v>
      </c>
      <c r="B71" s="7" t="s">
        <v>134</v>
      </c>
      <c r="C71" s="5">
        <v>501.6</v>
      </c>
      <c r="D71" s="5">
        <v>574.79999999999995</v>
      </c>
      <c r="E71" s="5">
        <v>574.79999999999995</v>
      </c>
    </row>
    <row r="72" spans="1:5" ht="100.5" customHeight="1" x14ac:dyDescent="0.2">
      <c r="A72" s="6" t="s">
        <v>135</v>
      </c>
      <c r="B72" s="7" t="s">
        <v>136</v>
      </c>
      <c r="C72" s="5">
        <v>149.69999999999999</v>
      </c>
      <c r="D72" s="5">
        <v>99.7</v>
      </c>
      <c r="E72" s="5">
        <v>99.7</v>
      </c>
    </row>
    <row r="73" spans="1:5" ht="237.75" customHeight="1" x14ac:dyDescent="0.2">
      <c r="A73" s="6" t="s">
        <v>137</v>
      </c>
      <c r="B73" s="7" t="s">
        <v>138</v>
      </c>
      <c r="C73" s="5">
        <v>37407.699999999997</v>
      </c>
      <c r="D73" s="5">
        <v>41476.1</v>
      </c>
      <c r="E73" s="5">
        <v>43659.9</v>
      </c>
    </row>
    <row r="74" spans="1:5" ht="76.5" customHeight="1" x14ac:dyDescent="0.2">
      <c r="A74" s="6" t="s">
        <v>139</v>
      </c>
      <c r="B74" s="7" t="s">
        <v>140</v>
      </c>
      <c r="C74" s="5">
        <v>409.5</v>
      </c>
      <c r="D74" s="5">
        <v>388.9</v>
      </c>
      <c r="E74" s="5">
        <v>403.8</v>
      </c>
    </row>
    <row r="75" spans="1:5" ht="63" customHeight="1" x14ac:dyDescent="0.2">
      <c r="A75" s="6" t="s">
        <v>141</v>
      </c>
      <c r="B75" s="7" t="s">
        <v>142</v>
      </c>
      <c r="C75" s="5">
        <v>1326.3</v>
      </c>
      <c r="D75" s="5">
        <v>1347.7</v>
      </c>
      <c r="E75" s="5">
        <v>1398</v>
      </c>
    </row>
    <row r="76" spans="1:5" ht="88.5" customHeight="1" x14ac:dyDescent="0.2">
      <c r="A76" s="6" t="s">
        <v>143</v>
      </c>
      <c r="B76" s="7" t="s">
        <v>144</v>
      </c>
      <c r="C76" s="5">
        <v>5</v>
      </c>
      <c r="D76" s="5">
        <v>5</v>
      </c>
      <c r="E76" s="5">
        <v>5</v>
      </c>
    </row>
    <row r="77" spans="1:5" ht="75.75" customHeight="1" x14ac:dyDescent="0.2">
      <c r="A77" s="6" t="s">
        <v>145</v>
      </c>
      <c r="B77" s="7" t="s">
        <v>146</v>
      </c>
      <c r="C77" s="5">
        <v>404.8</v>
      </c>
      <c r="D77" s="5">
        <v>520.79999999999995</v>
      </c>
      <c r="E77" s="5">
        <v>520.79999999999995</v>
      </c>
    </row>
    <row r="78" spans="1:5" ht="62.25" customHeight="1" x14ac:dyDescent="0.2">
      <c r="A78" s="6" t="s">
        <v>147</v>
      </c>
      <c r="B78" s="7" t="s">
        <v>148</v>
      </c>
      <c r="C78" s="5">
        <v>11603.6</v>
      </c>
      <c r="D78" s="5">
        <v>11770.2</v>
      </c>
      <c r="E78" s="5">
        <v>12218.5</v>
      </c>
    </row>
    <row r="79" spans="1:5" ht="113.25" customHeight="1" x14ac:dyDescent="0.2">
      <c r="A79" s="6" t="s">
        <v>149</v>
      </c>
      <c r="B79" s="7" t="s">
        <v>150</v>
      </c>
      <c r="C79" s="5">
        <v>1249.9000000000001</v>
      </c>
      <c r="D79" s="5">
        <v>1249.9000000000001</v>
      </c>
      <c r="E79" s="5">
        <v>1249.9000000000001</v>
      </c>
    </row>
    <row r="80" spans="1:5" ht="53.45" customHeight="1" x14ac:dyDescent="0.2">
      <c r="A80" s="6" t="s">
        <v>151</v>
      </c>
      <c r="B80" s="7" t="s">
        <v>152</v>
      </c>
      <c r="C80" s="5">
        <v>2297.4</v>
      </c>
      <c r="D80" s="5">
        <v>4923</v>
      </c>
      <c r="E80" s="5">
        <v>4923</v>
      </c>
    </row>
    <row r="81" spans="1:5" ht="62.25" customHeight="1" x14ac:dyDescent="0.2">
      <c r="A81" s="6" t="s">
        <v>153</v>
      </c>
      <c r="B81" s="7" t="s">
        <v>154</v>
      </c>
      <c r="C81" s="5">
        <v>0</v>
      </c>
      <c r="D81" s="5">
        <v>500.2</v>
      </c>
      <c r="E81" s="5">
        <v>500.2</v>
      </c>
    </row>
    <row r="82" spans="1:5" ht="63" customHeight="1" x14ac:dyDescent="0.2">
      <c r="A82" s="6" t="s">
        <v>155</v>
      </c>
      <c r="B82" s="7" t="s">
        <v>156</v>
      </c>
      <c r="C82" s="5">
        <v>22.7</v>
      </c>
      <c r="D82" s="5">
        <v>22.7</v>
      </c>
      <c r="E82" s="5">
        <v>22.7</v>
      </c>
    </row>
    <row r="83" spans="1:5" ht="148.5" customHeight="1" x14ac:dyDescent="0.2">
      <c r="A83" s="6" t="s">
        <v>157</v>
      </c>
      <c r="B83" s="7" t="s">
        <v>158</v>
      </c>
      <c r="C83" s="5">
        <v>48.6</v>
      </c>
      <c r="D83" s="5">
        <v>89</v>
      </c>
      <c r="E83" s="5">
        <v>89</v>
      </c>
    </row>
    <row r="84" spans="1:5" ht="62.25" customHeight="1" x14ac:dyDescent="0.2">
      <c r="A84" s="6" t="s">
        <v>159</v>
      </c>
      <c r="B84" s="7" t="s">
        <v>160</v>
      </c>
      <c r="C84" s="5">
        <v>213664.5</v>
      </c>
      <c r="D84" s="5">
        <v>221959.2</v>
      </c>
      <c r="E84" s="5">
        <v>232644.2</v>
      </c>
    </row>
    <row r="85" spans="1:5" ht="75.75" customHeight="1" x14ac:dyDescent="0.2">
      <c r="A85" s="6" t="s">
        <v>161</v>
      </c>
      <c r="B85" s="7" t="s">
        <v>162</v>
      </c>
      <c r="C85" s="5">
        <v>34.200000000000003</v>
      </c>
      <c r="D85" s="5">
        <v>35.5</v>
      </c>
      <c r="E85" s="5">
        <v>37.1</v>
      </c>
    </row>
    <row r="86" spans="1:5" ht="50.25" customHeight="1" x14ac:dyDescent="0.2">
      <c r="A86" s="6" t="s">
        <v>163</v>
      </c>
      <c r="B86" s="7" t="s">
        <v>164</v>
      </c>
      <c r="C86" s="5">
        <v>67517.100000000006</v>
      </c>
      <c r="D86" s="5">
        <v>39547.599999999999</v>
      </c>
      <c r="E86" s="5">
        <v>39810.199999999997</v>
      </c>
    </row>
    <row r="87" spans="1:5" ht="137.25" customHeight="1" x14ac:dyDescent="0.2">
      <c r="A87" s="6" t="s">
        <v>165</v>
      </c>
      <c r="B87" s="7" t="s">
        <v>166</v>
      </c>
      <c r="C87" s="5">
        <v>485.6</v>
      </c>
      <c r="D87" s="5">
        <v>0</v>
      </c>
      <c r="E87" s="5">
        <v>0</v>
      </c>
    </row>
    <row r="88" spans="1:5" ht="138" customHeight="1" x14ac:dyDescent="0.2">
      <c r="A88" s="6" t="s">
        <v>167</v>
      </c>
      <c r="B88" s="7" t="s">
        <v>168</v>
      </c>
      <c r="C88" s="5">
        <v>0.1</v>
      </c>
      <c r="D88" s="5">
        <v>0</v>
      </c>
      <c r="E88" s="5">
        <v>0</v>
      </c>
    </row>
    <row r="89" spans="1:5" ht="63" customHeight="1" x14ac:dyDescent="0.2">
      <c r="A89" s="4" t="s">
        <v>169</v>
      </c>
      <c r="B89" s="4" t="s">
        <v>170</v>
      </c>
      <c r="C89" s="5">
        <f>C90</f>
        <v>3871.4</v>
      </c>
      <c r="D89" s="5">
        <f>D90</f>
        <v>1331.3</v>
      </c>
      <c r="E89" s="5">
        <f>E90</f>
        <v>1331.8</v>
      </c>
    </row>
    <row r="90" spans="1:5" ht="75.75" customHeight="1" x14ac:dyDescent="0.2">
      <c r="A90" s="6" t="s">
        <v>171</v>
      </c>
      <c r="B90" s="7" t="s">
        <v>172</v>
      </c>
      <c r="C90" s="5">
        <v>3871.4</v>
      </c>
      <c r="D90" s="5">
        <v>1331.3</v>
      </c>
      <c r="E90" s="5">
        <v>1331.8</v>
      </c>
    </row>
    <row r="91" spans="1:5" ht="63" customHeight="1" x14ac:dyDescent="0.2">
      <c r="A91" s="4" t="s">
        <v>173</v>
      </c>
      <c r="B91" s="4" t="s">
        <v>174</v>
      </c>
      <c r="C91" s="5">
        <f>C92+C93+C94</f>
        <v>18106</v>
      </c>
      <c r="D91" s="5">
        <f>D92+D93+D94</f>
        <v>20595.899999999998</v>
      </c>
      <c r="E91" s="5">
        <f>E92+E93+E94</f>
        <v>21549.5</v>
      </c>
    </row>
    <row r="92" spans="1:5" ht="62.25" customHeight="1" x14ac:dyDescent="0.2">
      <c r="A92" s="6" t="s">
        <v>175</v>
      </c>
      <c r="B92" s="7" t="s">
        <v>176</v>
      </c>
      <c r="C92" s="5">
        <v>1410.1</v>
      </c>
      <c r="D92" s="5">
        <v>1597.7</v>
      </c>
      <c r="E92" s="5">
        <v>1661.6</v>
      </c>
    </row>
    <row r="93" spans="1:5" ht="75.75" customHeight="1" x14ac:dyDescent="0.2">
      <c r="A93" s="6" t="s">
        <v>177</v>
      </c>
      <c r="B93" s="7" t="s">
        <v>178</v>
      </c>
      <c r="C93" s="5">
        <v>480.1</v>
      </c>
      <c r="D93" s="5">
        <v>624.1</v>
      </c>
      <c r="E93" s="5">
        <v>778.9</v>
      </c>
    </row>
    <row r="94" spans="1:5" ht="64.5" customHeight="1" x14ac:dyDescent="0.2">
      <c r="A94" s="6" t="s">
        <v>179</v>
      </c>
      <c r="B94" s="7" t="s">
        <v>176</v>
      </c>
      <c r="C94" s="5">
        <v>16215.8</v>
      </c>
      <c r="D94" s="5">
        <v>18374.099999999999</v>
      </c>
      <c r="E94" s="5">
        <v>19109</v>
      </c>
    </row>
    <row r="95" spans="1:5" ht="63.75" customHeight="1" x14ac:dyDescent="0.2">
      <c r="A95" s="4" t="s">
        <v>180</v>
      </c>
      <c r="B95" s="4" t="s">
        <v>181</v>
      </c>
      <c r="C95" s="5">
        <v>3.6</v>
      </c>
      <c r="D95" s="5">
        <v>56</v>
      </c>
      <c r="E95" s="5">
        <v>2.2000000000000002</v>
      </c>
    </row>
    <row r="96" spans="1:5" ht="63.75" customHeight="1" x14ac:dyDescent="0.2">
      <c r="A96" s="6" t="s">
        <v>180</v>
      </c>
      <c r="B96" s="7" t="s">
        <v>181</v>
      </c>
      <c r="C96" s="5">
        <v>3.6</v>
      </c>
      <c r="D96" s="5">
        <v>56</v>
      </c>
      <c r="E96" s="5">
        <v>2.2000000000000002</v>
      </c>
    </row>
    <row r="97" spans="1:5" ht="65.25" customHeight="1" x14ac:dyDescent="0.2">
      <c r="A97" s="4" t="s">
        <v>182</v>
      </c>
      <c r="B97" s="4" t="s">
        <v>183</v>
      </c>
      <c r="C97" s="5">
        <v>3844.9</v>
      </c>
      <c r="D97" s="5">
        <v>3962.3</v>
      </c>
      <c r="E97" s="5">
        <v>4120.8</v>
      </c>
    </row>
    <row r="98" spans="1:5" ht="63" customHeight="1" x14ac:dyDescent="0.2">
      <c r="A98" s="6" t="s">
        <v>182</v>
      </c>
      <c r="B98" s="7" t="s">
        <v>183</v>
      </c>
      <c r="C98" s="5">
        <v>3844.9</v>
      </c>
      <c r="D98" s="5">
        <v>3962.3</v>
      </c>
      <c r="E98" s="5">
        <v>4120.8</v>
      </c>
    </row>
    <row r="99" spans="1:5" ht="99.75" customHeight="1" x14ac:dyDescent="0.2">
      <c r="A99" s="4" t="s">
        <v>184</v>
      </c>
      <c r="B99" s="4" t="s">
        <v>185</v>
      </c>
      <c r="C99" s="5">
        <v>11451.1</v>
      </c>
      <c r="D99" s="5">
        <v>11906.4</v>
      </c>
      <c r="E99" s="5">
        <v>12290.3</v>
      </c>
    </row>
    <row r="100" spans="1:5" ht="100.5" customHeight="1" x14ac:dyDescent="0.2">
      <c r="A100" s="6" t="s">
        <v>184</v>
      </c>
      <c r="B100" s="7" t="s">
        <v>185</v>
      </c>
      <c r="C100" s="5">
        <v>11451.1</v>
      </c>
      <c r="D100" s="5">
        <v>11906.4</v>
      </c>
      <c r="E100" s="5">
        <v>12290.3</v>
      </c>
    </row>
    <row r="101" spans="1:5" ht="53.45" customHeight="1" x14ac:dyDescent="0.2">
      <c r="A101" s="4" t="s">
        <v>186</v>
      </c>
      <c r="B101" s="4" t="s">
        <v>187</v>
      </c>
      <c r="C101" s="5">
        <f>C102+C103</f>
        <v>16096.6</v>
      </c>
      <c r="D101" s="5">
        <f>D102+D103</f>
        <v>13717.8</v>
      </c>
      <c r="E101" s="5">
        <f>E102+E103</f>
        <v>13717.8</v>
      </c>
    </row>
    <row r="102" spans="1:5" ht="75" customHeight="1" x14ac:dyDescent="0.2">
      <c r="A102" s="6" t="s">
        <v>188</v>
      </c>
      <c r="B102" s="7" t="s">
        <v>189</v>
      </c>
      <c r="C102" s="5">
        <v>1287.7</v>
      </c>
      <c r="D102" s="5">
        <v>1097.4000000000001</v>
      </c>
      <c r="E102" s="5">
        <v>1097.4000000000001</v>
      </c>
    </row>
    <row r="103" spans="1:5" ht="63" customHeight="1" x14ac:dyDescent="0.2">
      <c r="A103" s="6" t="s">
        <v>190</v>
      </c>
      <c r="B103" s="7" t="s">
        <v>191</v>
      </c>
      <c r="C103" s="5">
        <v>14808.9</v>
      </c>
      <c r="D103" s="5">
        <v>12620.4</v>
      </c>
      <c r="E103" s="5">
        <v>12620.4</v>
      </c>
    </row>
    <row r="104" spans="1:5" ht="53.45" customHeight="1" x14ac:dyDescent="0.2">
      <c r="A104" s="4" t="s">
        <v>192</v>
      </c>
      <c r="B104" s="4" t="s">
        <v>193</v>
      </c>
      <c r="C104" s="5">
        <f>C105+C106</f>
        <v>1067.5</v>
      </c>
      <c r="D104" s="5">
        <v>731.5</v>
      </c>
      <c r="E104" s="5">
        <v>724.2</v>
      </c>
    </row>
    <row r="105" spans="1:5" ht="62.25" customHeight="1" x14ac:dyDescent="0.2">
      <c r="A105" s="6" t="s">
        <v>194</v>
      </c>
      <c r="B105" s="7" t="s">
        <v>195</v>
      </c>
      <c r="C105" s="5">
        <v>85.3</v>
      </c>
      <c r="D105" s="5">
        <v>58.4</v>
      </c>
      <c r="E105" s="5">
        <v>57.9</v>
      </c>
    </row>
    <row r="106" spans="1:5" ht="49.5" customHeight="1" x14ac:dyDescent="0.2">
      <c r="A106" s="6" t="s">
        <v>196</v>
      </c>
      <c r="B106" s="7" t="s">
        <v>197</v>
      </c>
      <c r="C106" s="5">
        <v>982.2</v>
      </c>
      <c r="D106" s="5">
        <v>673.1</v>
      </c>
      <c r="E106" s="5">
        <v>666.3</v>
      </c>
    </row>
    <row r="107" spans="1:5" ht="40.5" customHeight="1" x14ac:dyDescent="0.2">
      <c r="A107" s="4" t="s">
        <v>198</v>
      </c>
      <c r="B107" s="4" t="s">
        <v>199</v>
      </c>
      <c r="C107" s="5">
        <v>1024.4000000000001</v>
      </c>
      <c r="D107" s="5">
        <v>0</v>
      </c>
      <c r="E107" s="5">
        <v>0</v>
      </c>
    </row>
    <row r="108" spans="1:5" ht="40.5" customHeight="1" x14ac:dyDescent="0.2">
      <c r="A108" s="6" t="s">
        <v>198</v>
      </c>
      <c r="B108" s="7" t="s">
        <v>199</v>
      </c>
      <c r="C108" s="5">
        <v>1024.4000000000001</v>
      </c>
      <c r="D108" s="5">
        <v>0</v>
      </c>
      <c r="E108" s="5">
        <v>0</v>
      </c>
    </row>
    <row r="109" spans="1:5" ht="52.5" customHeight="1" x14ac:dyDescent="0.2">
      <c r="A109" s="4" t="s">
        <v>200</v>
      </c>
      <c r="B109" s="4" t="s">
        <v>201</v>
      </c>
      <c r="C109" s="5">
        <v>48968.2</v>
      </c>
      <c r="D109" s="5">
        <v>53945.9</v>
      </c>
      <c r="E109" s="5">
        <v>53064.4</v>
      </c>
    </row>
    <row r="110" spans="1:5" ht="51" customHeight="1" x14ac:dyDescent="0.2">
      <c r="A110" s="6" t="s">
        <v>200</v>
      </c>
      <c r="B110" s="7" t="s">
        <v>201</v>
      </c>
      <c r="C110" s="5">
        <v>48968.2</v>
      </c>
      <c r="D110" s="5">
        <v>53945.9</v>
      </c>
      <c r="E110" s="5">
        <v>53064.4</v>
      </c>
    </row>
    <row r="111" spans="1:5" ht="25.5" customHeight="1" x14ac:dyDescent="0.2">
      <c r="A111" s="4" t="s">
        <v>202</v>
      </c>
      <c r="B111" s="4" t="s">
        <v>203</v>
      </c>
      <c r="C111" s="5">
        <v>2141</v>
      </c>
      <c r="D111" s="5">
        <v>2141</v>
      </c>
      <c r="E111" s="5">
        <v>2150.1</v>
      </c>
    </row>
    <row r="112" spans="1:5" ht="40.5" customHeight="1" x14ac:dyDescent="0.2">
      <c r="A112" s="6" t="s">
        <v>204</v>
      </c>
      <c r="B112" s="7" t="s">
        <v>205</v>
      </c>
      <c r="C112" s="5">
        <v>2141</v>
      </c>
      <c r="D112" s="5">
        <v>2141</v>
      </c>
      <c r="E112" s="5">
        <v>2150.1</v>
      </c>
    </row>
    <row r="113" spans="1:5" ht="14.45" customHeight="1" x14ac:dyDescent="0.2">
      <c r="A113" s="2" t="s">
        <v>206</v>
      </c>
      <c r="B113" s="2" t="s">
        <v>207</v>
      </c>
      <c r="C113" s="3">
        <f>C114+C116</f>
        <v>37884.9</v>
      </c>
      <c r="D113" s="3">
        <v>39577</v>
      </c>
      <c r="E113" s="3">
        <v>66472.5</v>
      </c>
    </row>
    <row r="114" spans="1:5" ht="74.25" customHeight="1" x14ac:dyDescent="0.2">
      <c r="A114" s="4" t="s">
        <v>208</v>
      </c>
      <c r="B114" s="4" t="s">
        <v>209</v>
      </c>
      <c r="C114" s="5">
        <v>17524.900000000001</v>
      </c>
      <c r="D114" s="5">
        <v>17577</v>
      </c>
      <c r="E114" s="5">
        <v>17577</v>
      </c>
    </row>
    <row r="115" spans="1:5" ht="63.75" customHeight="1" x14ac:dyDescent="0.2">
      <c r="A115" s="6" t="s">
        <v>210</v>
      </c>
      <c r="B115" s="7" t="s">
        <v>211</v>
      </c>
      <c r="C115" s="5">
        <v>17524.900000000001</v>
      </c>
      <c r="D115" s="5">
        <v>17577</v>
      </c>
      <c r="E115" s="5">
        <v>17577</v>
      </c>
    </row>
    <row r="116" spans="1:5" ht="24.75" customHeight="1" x14ac:dyDescent="0.2">
      <c r="A116" s="4" t="s">
        <v>212</v>
      </c>
      <c r="B116" s="4" t="s">
        <v>213</v>
      </c>
      <c r="C116" s="5">
        <f>C117+C118</f>
        <v>20360</v>
      </c>
      <c r="D116" s="5">
        <f>D117+D118</f>
        <v>22000</v>
      </c>
      <c r="E116" s="5">
        <f>E117+E118</f>
        <v>48895.5</v>
      </c>
    </row>
    <row r="117" spans="1:5" ht="63.75" customHeight="1" x14ac:dyDescent="0.2">
      <c r="A117" s="10" t="s">
        <v>226</v>
      </c>
      <c r="B117" s="10" t="s">
        <v>227</v>
      </c>
      <c r="C117" s="5">
        <v>1000</v>
      </c>
      <c r="D117" s="5">
        <v>0</v>
      </c>
      <c r="E117" s="5">
        <v>0</v>
      </c>
    </row>
    <row r="118" spans="1:5" ht="63" customHeight="1" x14ac:dyDescent="0.2">
      <c r="A118" s="6" t="s">
        <v>214</v>
      </c>
      <c r="B118" s="7" t="s">
        <v>215</v>
      </c>
      <c r="C118" s="5">
        <v>19360</v>
      </c>
      <c r="D118" s="5">
        <v>22000</v>
      </c>
      <c r="E118" s="5">
        <v>48895.5</v>
      </c>
    </row>
    <row r="119" spans="1:5" ht="25.5" customHeight="1" x14ac:dyDescent="0.2">
      <c r="A119" s="2" t="s">
        <v>216</v>
      </c>
      <c r="B119" s="2" t="s">
        <v>217</v>
      </c>
      <c r="C119" s="3">
        <v>6.7</v>
      </c>
      <c r="D119" s="3">
        <v>7</v>
      </c>
      <c r="E119" s="3">
        <v>7.3</v>
      </c>
    </row>
    <row r="120" spans="1:5" ht="51" customHeight="1" x14ac:dyDescent="0.2">
      <c r="A120" s="4" t="s">
        <v>218</v>
      </c>
      <c r="B120" s="4" t="s">
        <v>219</v>
      </c>
      <c r="C120" s="5">
        <v>6.7</v>
      </c>
      <c r="D120" s="5">
        <v>7</v>
      </c>
      <c r="E120" s="5">
        <v>7.3</v>
      </c>
    </row>
    <row r="121" spans="1:5" ht="50.25" customHeight="1" x14ac:dyDescent="0.2">
      <c r="A121" s="6" t="s">
        <v>218</v>
      </c>
      <c r="B121" s="7" t="s">
        <v>219</v>
      </c>
      <c r="C121" s="5">
        <v>6.7</v>
      </c>
      <c r="D121" s="5">
        <v>7</v>
      </c>
      <c r="E121" s="5">
        <v>7.3</v>
      </c>
    </row>
    <row r="122" spans="1:5" ht="15" customHeight="1" x14ac:dyDescent="0.2">
      <c r="A122" s="2" t="s">
        <v>220</v>
      </c>
      <c r="B122" s="2" t="s">
        <v>221</v>
      </c>
      <c r="C122" s="3">
        <f>C123</f>
        <v>135.69999999999999</v>
      </c>
      <c r="D122" s="3">
        <v>100</v>
      </c>
      <c r="E122" s="3">
        <v>100</v>
      </c>
    </row>
    <row r="123" spans="1:5" ht="27.4" customHeight="1" x14ac:dyDescent="0.2">
      <c r="A123" s="4" t="s">
        <v>222</v>
      </c>
      <c r="B123" s="4" t="s">
        <v>223</v>
      </c>
      <c r="C123" s="5">
        <f>C124</f>
        <v>135.69999999999999</v>
      </c>
      <c r="D123" s="5">
        <v>100</v>
      </c>
      <c r="E123" s="5">
        <v>100</v>
      </c>
    </row>
    <row r="124" spans="1:5" ht="27.4" customHeight="1" x14ac:dyDescent="0.2">
      <c r="A124" s="6" t="s">
        <v>222</v>
      </c>
      <c r="B124" s="7" t="s">
        <v>223</v>
      </c>
      <c r="C124" s="5">
        <v>135.69999999999999</v>
      </c>
      <c r="D124" s="5">
        <v>100</v>
      </c>
      <c r="E124" s="5">
        <v>100</v>
      </c>
    </row>
    <row r="125" spans="1:5" ht="14.45" customHeight="1" x14ac:dyDescent="0.2">
      <c r="A125" s="11" t="s">
        <v>224</v>
      </c>
      <c r="B125" s="11"/>
      <c r="C125" s="8">
        <f>C8</f>
        <v>1965763.5999999996</v>
      </c>
      <c r="D125" s="8">
        <v>1798937.9</v>
      </c>
      <c r="E125" s="8">
        <v>1830403.3</v>
      </c>
    </row>
  </sheetData>
  <mergeCells count="8">
    <mergeCell ref="A125:B125"/>
    <mergeCell ref="A2:E2"/>
    <mergeCell ref="A3:E3"/>
    <mergeCell ref="A4:E4"/>
    <mergeCell ref="A5:E5"/>
    <mergeCell ref="A6:A7"/>
    <mergeCell ref="B6:B7"/>
    <mergeCell ref="C6:E6"/>
  </mergeCells>
  <phoneticPr fontId="0" type="noConversion"/>
  <pageMargins left="0.39370080000000002" right="0.39370080000000002" top="0.39370080000000002" bottom="0.39370080000000002" header="0.3" footer="0.3"/>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2021-08-25T14:55:06Z</cp:lastPrinted>
  <dcterms:created xsi:type="dcterms:W3CDTF">2006-09-16T00:00:00Z</dcterms:created>
  <dcterms:modified xsi:type="dcterms:W3CDTF">2021-08-27T06:55:54Z</dcterms:modified>
</cp:coreProperties>
</file>