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calcPr calcId="145621" calcOnSave="0"/>
</workbook>
</file>

<file path=xl/calcChain.xml><?xml version="1.0" encoding="utf-8"?>
<calcChain xmlns="http://schemas.openxmlformats.org/spreadsheetml/2006/main">
  <c r="D46" i="1" l="1"/>
  <c r="E46" i="1"/>
  <c r="C46" i="1"/>
  <c r="C105" i="1"/>
  <c r="C104" i="1" s="1"/>
  <c r="D86" i="1"/>
  <c r="E86" i="1"/>
  <c r="C86" i="1"/>
  <c r="D44" i="1"/>
  <c r="E44" i="1"/>
  <c r="C44" i="1"/>
  <c r="D15" i="1"/>
  <c r="E15" i="1"/>
  <c r="C15" i="1"/>
  <c r="C18" i="1"/>
  <c r="D21" i="1"/>
  <c r="E21" i="1"/>
  <c r="C21" i="1"/>
  <c r="D24" i="1"/>
  <c r="E24" i="1"/>
  <c r="C24" i="1"/>
  <c r="D30" i="1"/>
  <c r="E30" i="1"/>
  <c r="D27" i="1"/>
  <c r="E27" i="1"/>
  <c r="C27" i="1"/>
  <c r="C30" i="1"/>
  <c r="D36" i="1"/>
  <c r="E36" i="1"/>
  <c r="C36" i="1"/>
  <c r="C43" i="1" l="1"/>
  <c r="E43" i="1"/>
  <c r="D43" i="1"/>
  <c r="E14" i="1"/>
  <c r="D14" i="1"/>
  <c r="D8" i="1" s="1"/>
  <c r="D7" i="1" s="1"/>
  <c r="C14" i="1"/>
  <c r="C8" i="1" s="1"/>
  <c r="C7" i="1" s="1"/>
  <c r="E8" i="1" l="1"/>
  <c r="E7" i="1" s="1"/>
</calcChain>
</file>

<file path=xl/sharedStrings.xml><?xml version="1.0" encoding="utf-8"?>
<sst xmlns="http://schemas.openxmlformats.org/spreadsheetml/2006/main" count="213" uniqueCount="208">
  <si>
    <t/>
  </si>
  <si>
    <t>Объём безвозмездных поступлений 
в бюджет закрытого административно-территориального образования 
г. Заречный Пензенской области на 2023 год и на плановый период 2024-2025 годов</t>
  </si>
  <si>
    <t>(тыс.рублей)</t>
  </si>
  <si>
    <t>Код бюджетной классификации</t>
  </si>
  <si>
    <t>Наименование</t>
  </si>
  <si>
    <t>Прогноз поступлений</t>
  </si>
  <si>
    <t>План на 
2023 год</t>
  </si>
  <si>
    <t>План на 
2024 год</t>
  </si>
  <si>
    <t>План на 
2025 год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</si>
  <si>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</si>
  <si>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</si>
  <si>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</si>
  <si>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</si>
  <si>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</si>
  <si>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</si>
  <si>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000 2 02 15002 00 0000 150</t>
  </si>
  <si>
    <t>Дотации бюджетам на поддержку мер по обеспечению сбалансированности бюджетов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</si>
  <si>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</si>
  <si>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</si>
  <si>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000 2 02 15010 00 0000 150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</si>
  <si>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</si>
  <si>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000 2 02 15010 04 0000 150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</si>
  <si>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</si>
  <si>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000 2 02 20000 00 0000 150</t>
  </si>
  <si>
    <t>Субсидии бюджетам бюджетной системы Российской Федерации (межбюджетные субсидии)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</si>
  <si>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</si>
  <si>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</si>
  <si>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000 2 02 25179 04 9221 150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</si>
  <si>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бюджета Пензенской области на софинансирование средств федерального бюджета)</t>
  </si>
  <si>
    <t>000 2 02 25179 04 9553 150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</si>
  <si>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бюджета)</t>
  </si>
  <si>
    <t>000 2 02 25229 04 0000 150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</si>
  <si>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</si>
  <si>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000 2 02 25229 04 9273 150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</si>
  <si>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(за счет средств бюджета Пензенской области на софинансирование средств федерального бюджета)</t>
  </si>
  <si>
    <t>000 2 02 25229 04 9540 150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</si>
  <si>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(за счет средств федерального бюджета)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</si>
  <si>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</si>
  <si>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</si>
  <si>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000 2 02 25304 04 9272 150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</si>
  <si>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(за счет средств бюджета Пензенской области на софинансирование средств федерального бюджета)</t>
  </si>
  <si>
    <t>000 2 02 25304 04 9538 150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</si>
  <si>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(за счет средств федерального бюджета)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</si>
  <si>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</si>
  <si>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</si>
  <si>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000 2 02 25497 04 9261 150</t>
  </si>
  <si>
    <t>Субсидии бюджетам городских округов на реализацию мероприятий по обеспечению жильем молодых семей(за счет средств бюджета Пензенской области на софинансирование средств федерального бюджета)</t>
  </si>
  <si>
    <t>000 2 02 25497 04 9511 150</t>
  </si>
  <si>
    <t>Субсидии бюджетам городских округов на реализацию мероприятий по обеспечению жильем молодых семей (за счет средств федерального бюджета)</t>
  </si>
  <si>
    <t>000 2 02 25519 04 0000 150</t>
  </si>
  <si>
    <t>Субсидии бюджетам городских округов на поддержку отрасли культуры</t>
  </si>
  <si>
    <t>000 2 02 25519 04 9204 150</t>
  </si>
  <si>
    <t>Субсидии бюджетам городских округов на поддержку отрасли культуры (модернизация библиотек в части комплектования книжных фондов за счет средств бюджета Пензенской области на софинансирование средств федерального бюджета)</t>
  </si>
  <si>
    <t>000 2 02 25519 04 9552 150</t>
  </si>
  <si>
    <t>Субсидии бюджетам городских округов на поддержку отрасли культуры (модернизация библиотек в части комплектования книжных фондов за счет средств федерального бюджета)</t>
  </si>
  <si>
    <t>000 2 02 25555 00 0000 150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</si>
  <si>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</si>
  <si>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000 2 02 25555 04 9257 150</t>
  </si>
  <si>
    <t>Субсидии бюджетам городских округов на реализацию программ формирования современной городской среды  (за счет средств бюджета Пензенской области на софинансирование средств федерального бюджета)</t>
  </si>
  <si>
    <t>000 2 02 25555 04 9508 150</t>
  </si>
  <si>
    <t>Субсидии бюджетам городских округов на реализацию программ формирования современной городской среды (за счет средств федерального бюджета)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</si>
  <si>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</si>
  <si>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</si>
  <si>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000 2 02 25750 04 9209 150</t>
  </si>
  <si>
    <t>Субсидии бюджетам городских округов на реализацию мероприятий по модернизации школьных систем образования (за счет средств бюджета Пензенской области на софинансирование средств федерального бюджета)</t>
  </si>
  <si>
    <t>000 2 02 25750 04 9505 150</t>
  </si>
  <si>
    <t>Субсидии бюджетам городских округов на реализацию мероприятий по модернизации школьных систем образования (за счет средств федерального бюджета)</t>
  </si>
  <si>
    <t>000 2 02 29999 00 0000 150</t>
  </si>
  <si>
    <t>Прочие субсидии</t>
  </si>
  <si>
    <t>000 2 02 29999 04 9201 150</t>
  </si>
  <si>
    <t>Прочие субсидии бюджетам городских округов на финансовое обеспечение дорожной деятельности в рамках реализации национального проекта «Безопасные качественные дороги»</t>
  </si>
  <si>
    <t>000 2 02 29999 04 9205 150</t>
  </si>
  <si>
    <t>Прочие субсидии бюджетам городских округов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№ 761 «О Национальной стратегии действий в интересах детей на 2012 - 2017 годы»</t>
  </si>
  <si>
    <t>000 2 02 29999 04 9210 150</t>
  </si>
  <si>
    <t>Прочие субсидии бюджетам городских округов на повышение оплаты труда работников муниципальных учреждений культуры в соответствии с Указом Президента Российской Федерации от 7 мая 2012 года № 597 «О мероприятиях по реализации государственной социальной политики»</t>
  </si>
  <si>
    <t>000 2 02 29999 04 9217 150</t>
  </si>
  <si>
    <t>Прочие субсидии бюджетам городских округов на мероприятия по созданию условий для предоставления транспортных услуг гражданам, имеющим заболевания опорно-двигательного аппарата</t>
  </si>
  <si>
    <t>000 2 02 29999 04 9248 150</t>
  </si>
  <si>
    <t>Прочие 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затрат, связанных с приготовлением горячего питания организациями общественного питания образовательных организаций для обслуживания обучающихся (за счет средств бюджета Пензенской области)</t>
  </si>
  <si>
    <t>000 2 02 29999 04 9529 150</t>
  </si>
  <si>
    <t>Прочие субсидии бюджетам городских округов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</si>
  <si>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000 2 02 30000 00 0000 150</t>
  </si>
  <si>
    <t>Субвенции бюджетам бюджетной системы Российской Федерации</t>
  </si>
  <si>
    <t>000 2 02 30022 04 0000 150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</si>
  <si>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</si>
  <si>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000 2 02 30022 04 9390 150</t>
  </si>
  <si>
    <t>Cубвенции бюджетам городских округов на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</si>
  <si>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</si>
  <si>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</si>
  <si>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000 2 02 30024 04 9301 150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</si>
  <si>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по организации и осуществлению деятельности по опеке и попечительству на предоставление мер социальной поддержки, установленных Законом Пензенской области от 12.09.2006 № 1098-ЗПО</t>
  </si>
  <si>
    <t>000 2 02 30024 04 9302 150</t>
  </si>
  <si>
    <t>Субвенции бюджетам городских округов на выполнение передаваемых полномочий субъектов Российской Федерации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</si>
  <si>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000 2 02 30024 04 9303 150</t>
  </si>
  <si>
    <t>Субвенции бюджетам городских округов на выполнение передаваемых полномочий субъектов Российской Федерации  по выплате пособий семьям, имеющим детей, за исключением ежемесячной денежной выплаты, назначаемой в случае рождения третьего ребенка или последующих детей до достижения ребенком возраста трех лет, в соответствии с Законом Пензенской области от 21 апреля 2005 года № 795-ЗПО «О пособиях семьям, имеющим детей»</t>
  </si>
  <si>
    <t>000 2 02 30024 04 9304 150</t>
  </si>
  <si>
    <t>Субвенции бюджетам городских округов  на выполнение передаваемых полномочий субъектов Российской Федерации по осуществлению денежных выплат молодым специалистам (педагогическим работникам) муниципальных образовательных организаций дополнительного образования в сфере культуры</t>
  </si>
  <si>
    <t>000 2 02 30024 04 9305 150</t>
  </si>
  <si>
    <t>Субвенции бюджетам городских округов на выполнение передаваемых полномочий субъектов Российской Федерации по управлению охраной труда</t>
  </si>
  <si>
    <t>000 2 02 30024 04 9308 150</t>
  </si>
  <si>
    <t>Cубвенции бюджетам городских округов  на выполнение передаваемых полномочий субъектов Российской Федерации по предоставлению государственной социальной помощи студентам из малоимущих семей или студентам, являющимся малоимущими одиноко проживающими гражданами, в соответствии с Законом Пензенской области от 16 февраля 2017 года № 3015-ЗПО «О государственной социальной помощи в Пензенской области в виде ежегодного социального пособия»</t>
  </si>
  <si>
    <t>000 2 02 30024 04 9312 150</t>
  </si>
  <si>
    <t>Субвенции бюджетам городских округов на исполнение государственных полномочий в сфере организации отдыха и оздоровления детей</t>
  </si>
  <si>
    <t>000 2 02 30024 04 9316 150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</si>
  <si>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совершеннолетних граждан</t>
  </si>
  <si>
    <t>000 2 02 30024 04 9318 150</t>
  </si>
  <si>
    <t>Субвенции бюджетам городских округов  на выполнение передаваемых полномочий субъектов Российской Федерации по оказанию государственной социальной помощи на основании социального контракта, реализуемого в рамках государственной программы Российской Федерации «Социальная поддержка граждан», утвержденной постановлением Правительства Российской Федерации от 15.04.2014 № 296, за счет средств бюджета Пензенской области</t>
  </si>
  <si>
    <t>000 2 02 30024 04 9330 150</t>
  </si>
  <si>
    <t>Субвенции бюджетам городских округов на выполнение передаваемых полномочий субъектов Российской Федерации в сфере образования по финансированию муниципальных общеобразовательных организаций</t>
  </si>
  <si>
    <t>000 2 02 30024 04 9332 150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</si>
  <si>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в сфере образования по финансированию муниципальных общеобразовательных организаций</t>
  </si>
  <si>
    <t>000 2 02 30024 04 9334 150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</si>
  <si>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30 ноября 2012 года № 2307-ЗПО «О почетном звании Пензенской области «Ветеран труда Пензенской области»</t>
  </si>
  <si>
    <t>000 2 02 30024 04 9337 150</t>
  </si>
  <si>
    <t>Субвенции бюджетам городских округов для осуществления отдельных государственных полномочий Пензенской области по организации и осуществлению деятельности по опеке и попечительству, на предоставление мер социальной поддержки, установленных Законом Пензенской области от 12.09.2006 № 1098-ЗПО</t>
  </si>
  <si>
    <t>000 2 02 30024 04 9346 150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</si>
  <si>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</si>
  <si>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000 2 02 30024 04 9349 150</t>
  </si>
  <si>
    <t>Субвенции бюджетам городских округов на осуществление ежемесячных выплат на детей в возрасте от трех до семи лет включительно (за счет средств бюджета Пензенской области на софинансирование средств федерального бюджета)</t>
  </si>
  <si>
    <t>000 2 02 30024 04 9363 150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</si>
  <si>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от 28 декабря 2004 года № 731-ЗПО  «О мерах социальной поддержки многодетных семей, проживающих на территории Пензенской области»</t>
  </si>
  <si>
    <t>000 2 02 30024 04 9369 150</t>
  </si>
  <si>
    <t>Субвенции бюджетам городских округов на выполнение передаваемых полномочий субъектов Российской Федерации, связанных с  реализацией Закона Пензенской области  "О государственном пенсионном обеспечении за выслугу лет  государственных гражданских служащих Пензенской области и лиц, замещающих государственные должности Пензенской области"</t>
  </si>
  <si>
    <t>000 2 02 30024 04 9370 150</t>
  </si>
  <si>
    <t>Субвенции бюджетам городских округов на выполнение передаваемых полномочий субъектов Российской Федерации в сфере административных правоотношений</t>
  </si>
  <si>
    <t>000 2 02 30024 04 9372 150</t>
  </si>
  <si>
    <t>Субвенции бюджетам городских округов 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граждан</t>
  </si>
  <si>
    <t>000 2 02 30024 04 9377 150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</si>
  <si>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ветеранам труда и труженикам тыла»</t>
  </si>
  <si>
    <t>000 2 02 30024 04 9379 150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</si>
  <si>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реабилитированным лицам и лицам, признанным пострадавшими от политических репрессий</t>
  </si>
  <si>
    <t>000 2 02 30024 04 9380 150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</si>
  <si>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другим категориям граждан»</t>
  </si>
  <si>
    <t>000 2 02 30024 04 9382 150</t>
  </si>
  <si>
    <t>Субвенции бюджетам городских округов на выполнение передаваемых полномочий субъектов Российской Федерации по социальному обслуживанию граждан, признанных нуждающимися в социальном обслуживании, за исключением социального обслуживания в организациях социального обслуживания, находящихся в ведении Пензенской области (кроме приема заявлений, обращений и документов о предоставлении социального обслуживания,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 в указанных организациях), в соответствии с Федеральным законом от 28 декабря 2013 года №442-ФЗ «Об основах социального обслуживания граждан в Российской Федерации»</t>
  </si>
  <si>
    <t>000 2 02 30024 04 9383 150</t>
  </si>
  <si>
    <t>Субвенции бюджетам городских округов  на выполнение передаваемых полномочий субъектов Российской Федерации по предоставлению гарантий осуществления погребения в соответствии с Федеральным законом от 12 января 1996 года № 8-ФЗ «О погребении и похоронном деле»</t>
  </si>
  <si>
    <t>000 2 02 30024 04 9384 150</t>
  </si>
  <si>
    <t>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</t>
  </si>
  <si>
    <t>000 2 02 30024 04 9385 150</t>
  </si>
  <si>
    <t>Субвенции бюджетам городских округов на выполнение передаваемых полномочий субъектов Российской Федерации для осуществления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Пензенской области и находящихся на территории муниципального образования</t>
  </si>
  <si>
    <t>000 2 02 30024 04 9386 150</t>
  </si>
  <si>
    <t>Субвенции бюджетам городских округов  на выполнение передаваемых полномочий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</t>
  </si>
  <si>
    <t>000 2 02 30024 04 9387 150</t>
  </si>
  <si>
    <t>Субвенции бюджетам городских округов на выполнение передаваемых полномочий субъектов Российской Федерации на содержание органов местного самоуправления, осуществляющих отдельные государственные полномочия в сфере социальной поддержки населения</t>
  </si>
  <si>
    <t>000 2 02 30024 04 9389 150</t>
  </si>
  <si>
    <t>Субвенции бюджетам городских округов на выполнение передаваемых полномочий субъектов Российской Федерации по осуществлению денежных выплат молодым специалистам (педагогическим работникам) муниципальных общеобразовательных организаций, муниципальных дошкольных образовательных организаций и образовательных организаций дополнительного образования</t>
  </si>
  <si>
    <t>000 2 02 30024 04 9393 150</t>
  </si>
  <si>
    <t>Субвенции бюджетам городских округов на выполнение передаваемых полномочий субъектов Российской Федерации по предоставлению семьям социальных выплат на приобретение (строительство) жилья при рождении первого ребёнка</t>
  </si>
  <si>
    <t>000 2 02 30024 04 9394 150</t>
  </si>
  <si>
    <t>Субвенции бюджетам городских округовна выполнение передаваемых полномочий субъектов Российской Федерации по предоставлению социальных выплат на улучшение жилищных условий многодетным семьям</t>
  </si>
  <si>
    <t>000 2 02 30024 04 9396 150</t>
  </si>
  <si>
    <t>Субвенции бюджетам городских округов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</t>
  </si>
  <si>
    <t>000 2 02 30024 04 9397 150</t>
  </si>
  <si>
    <t>Субвенции бюджетам городских округов на выполнение передаваемых полномочий субъектов Российской Федерации по проведению внеплановых проверок при осуществлении лицензионного контроля предпринимательской деятельности по управлению многоквартирными домами в части соблюдения лицензионных требований</t>
  </si>
  <si>
    <t>000 2 02 30024 04 9398 150</t>
  </si>
  <si>
    <t>Субвенции бюджетам городских округов на выполнение передаваемых полномочий субъектов Российской Федерации в сфере образования по финансированию муниципальных дошкольных образовательных организаций</t>
  </si>
  <si>
    <t>000 2 02 30024 04 9399 150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</si>
  <si>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</t>
  </si>
  <si>
    <t>000 2 02 30024 04 9611 150</t>
  </si>
  <si>
    <t>Субвенции бюджетам городских округов на осуществление ежемесячных выплат на детей в возрасте от трех до семи лет включительно (за счет средств федерального бюджета)</t>
  </si>
  <si>
    <t>000 2 02 30024 04 9616 150</t>
  </si>
  <si>
    <t>000 2 02 35082 04 0000 150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</si>
  <si>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</si>
  <si>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000 2 02 35082 04 9338 150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</si>
  <si>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бюджета Пензенской области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</si>
  <si>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</si>
  <si>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</si>
  <si>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000 2 02 35084 04 9335 150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</si>
  <si>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бюджета Пензенской области на софинансирование средств федерального бюджета)</t>
  </si>
  <si>
    <t>000 2 02 35084 04 9604 150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</si>
  <si>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лет(за счет средств федерального бюджета)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</si>
  <si>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</si>
  <si>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</si>
  <si>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000 2 02 35404 04 0000 150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</si>
  <si>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</si>
  <si>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000 2 02 35404 04 9317 150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</si>
  <si>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 (за счет средств бюджета Пензенской области на софинансирование средств федерального бюджета)</t>
  </si>
  <si>
    <t>000 2 02 35404 04 9613 150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</si>
  <si>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 (за счет средств федерального бюджета)</t>
  </si>
  <si>
    <t>000 2 02 35462 00 0000 150</t>
  </si>
  <si>
    <t>Субвенции бюджетам на компенсацию отдельным категориям граждан оплаты взноса на капитальный ремонт общего имущества в многоквартирном доме</t>
  </si>
  <si>
    <t>000 2 02 35462 04 9331 150</t>
  </si>
  <si>
    <t>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(за счет средств бюджета Пензенской области на софинансирование средств федерального бюджета)</t>
  </si>
  <si>
    <t>000 2 02 35462 04 9605 150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</si>
  <si>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(за счет средств федерального бюджета)</t>
  </si>
  <si>
    <t>000 2 02 35930 00 0000 150</t>
  </si>
  <si>
    <t>Субвенции бюджетам на государственную регистрацию актов гражданского состояния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</si>
  <si>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</si>
  <si>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</si>
  <si>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000 2 02 40000 00 0000 150</t>
  </si>
  <si>
    <t>Иные межбюджетные трансферты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</si>
  <si>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</si>
  <si>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</si>
  <si>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</si>
  <si>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</si>
  <si>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000 2 02 45424 04 9457 150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</si>
  <si>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</si>
  <si>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</si>
  <si>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</si>
  <si>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</si>
  <si>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000 2 19 60010 04 6407 150</t>
  </si>
  <si>
    <t>ИТОГО</t>
  </si>
  <si>
    <t>Приложение № 3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</si>
  <si>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(на расходы, выделенные из резервного фонда Правительства Пензенской области)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</si>
  <si>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</si>
  <si>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000 2 02 45303 00 0000 150</t>
  </si>
  <si>
    <t>УТВЕРЖДЕН
решением Собрания представителей
от 23.12.2022 № 268
в редакции от 20.02.2023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</si>
</sst>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##"/>
    <numFmt numFmtId="165" formatCode="#,##0.0"/>
  </numFmts>
  <fonts count="4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abSelected="1" workbookViewId="0">
      <selection activeCell="A2" sqref="A2:E2"/>
    </sheetView>
  </sheetViews>
  <sheetFormatPr defaultColWidth="8.83203125" defaultRowHeight="12.75" x14ac:dyDescent="0.2"/>
  <cols>
    <col min="1" max="1" width="29.5" style="1" customWidth="1"/>
    <col min="2" max="2" width="62.83203125" style="1" customWidth="1"/>
    <col min="3" max="5" width="12" style="1" bestFit="1" customWidth="1"/>
    <col min="6" max="16384" width="8.83203125" style="1"/>
  </cols>
  <sheetData>
    <row r="1" spans="1:5" ht="14.1" customHeight="1" x14ac:dyDescent="0.2">
      <c r="A1" s="12" t="s">
        <v>203</v>
      </c>
      <c r="B1" s="12"/>
      <c r="C1" s="12"/>
      <c r="D1" s="12"/>
      <c r="E1" s="12"/>
    </row>
    <row r="2" spans="1:5" ht="63" customHeight="1" x14ac:dyDescent="0.2">
      <c r="A2" s="12" t="s">
        <v>207</v>
      </c>
      <c r="B2" s="12"/>
      <c r="C2" s="12"/>
      <c r="D2" s="12"/>
      <c r="E2" s="12"/>
    </row>
    <row r="3" spans="1:5" ht="51.6" customHeight="1" x14ac:dyDescent="0.2">
      <c r="A3" s="13" t="s">
        <v>1</v>
      </c>
      <c r="B3" s="13"/>
      <c r="C3" s="13"/>
      <c r="D3" s="13"/>
      <c r="E3" s="13"/>
    </row>
    <row r="4" spans="1:5" ht="12" customHeight="1" x14ac:dyDescent="0.2">
      <c r="A4" s="12" t="s">
        <v>2</v>
      </c>
      <c r="B4" s="12"/>
      <c r="C4" s="12"/>
      <c r="D4" s="12"/>
      <c r="E4" s="12"/>
    </row>
    <row r="5" spans="1:5" ht="14.25" customHeight="1" x14ac:dyDescent="0.2">
      <c r="A5" s="14" t="s">
        <v>3</v>
      </c>
      <c r="B5" s="14" t="s">
        <v>4</v>
      </c>
      <c r="C5" s="14" t="s">
        <v>5</v>
      </c>
      <c r="D5" s="14"/>
      <c r="E5" s="14"/>
    </row>
    <row r="6" spans="1:5" ht="29.1" customHeight="1" x14ac:dyDescent="0.2">
      <c r="A6" s="14" t="s">
        <v>0</v>
      </c>
      <c r="B6" s="14" t="s">
        <v>0</v>
      </c>
      <c r="C6" s="2" t="s">
        <v>6</v>
      </c>
      <c r="D6" s="2" t="s">
        <v>7</v>
      </c>
      <c r="E6" s="2" t="s">
        <v>8</v>
      </c>
    </row>
    <row r="7" spans="1:5" x14ac:dyDescent="0.2">
      <c r="A7" s="3" t="s">
        <v>9</v>
      </c>
      <c r="B7" s="3" t="s">
        <v>10</v>
      </c>
      <c r="C7" s="4">
        <f>C8+C104</f>
        <v>2032408.1000000003</v>
      </c>
      <c r="D7" s="4">
        <f>D8+D104</f>
        <v>1674550.0999999999</v>
      </c>
      <c r="E7" s="4">
        <f>E8+E104</f>
        <v>1613907.9999999998</v>
      </c>
    </row>
    <row r="8" spans="1:5" ht="38.25" x14ac:dyDescent="0.2">
      <c r="A8" s="3" t="s">
        <v>11</v>
      </c>
      <c r="B8" s="3" t="s">
        <v>12</v>
      </c>
      <c r="C8" s="4">
        <f>C9+C14+C43+C99</f>
        <v>2032456.8000000003</v>
      </c>
      <c r="D8" s="4">
        <f>D9+D14+D43+D99</f>
        <v>1674550.0999999999</v>
      </c>
      <c r="E8" s="4">
        <f>E9+E14+E43+E99</f>
        <v>1613907.9999999998</v>
      </c>
    </row>
    <row r="9" spans="1:5" ht="25.5" x14ac:dyDescent="0.2">
      <c r="A9" s="3" t="s">
        <v>13</v>
      </c>
      <c r="B9" s="3" t="s">
        <v>14</v>
      </c>
      <c r="C9" s="4">
        <v>860684.1</v>
      </c>
      <c r="D9" s="4">
        <v>647954.6</v>
      </c>
      <c r="E9" s="4">
        <v>609599.80000000005</v>
      </c>
    </row>
    <row r="10" spans="1:5" ht="25.5" x14ac:dyDescent="0.2">
      <c r="A10" s="5" t="s">
        <v>15</v>
      </c>
      <c r="B10" s="5" t="s">
        <v>16</v>
      </c>
      <c r="C10" s="6">
        <v>1644.1</v>
      </c>
      <c r="D10" s="6">
        <v>2434.6</v>
      </c>
      <c r="E10" s="6">
        <v>2435.8000000000002</v>
      </c>
    </row>
    <row r="11" spans="1:5" ht="25.5" x14ac:dyDescent="0.2">
      <c r="A11" s="7" t="s">
        <v>17</v>
      </c>
      <c r="B11" s="8" t="s">
        <v>18</v>
      </c>
      <c r="C11" s="6">
        <v>1644.1</v>
      </c>
      <c r="D11" s="6">
        <v>2434.6</v>
      </c>
      <c r="E11" s="6">
        <v>2435.8000000000002</v>
      </c>
    </row>
    <row r="12" spans="1:5" ht="38.25" x14ac:dyDescent="0.2">
      <c r="A12" s="5" t="s">
        <v>19</v>
      </c>
      <c r="B12" s="5" t="s">
        <v>20</v>
      </c>
      <c r="C12" s="6">
        <v>859040</v>
      </c>
      <c r="D12" s="6">
        <v>645520</v>
      </c>
      <c r="E12" s="6">
        <v>607164</v>
      </c>
    </row>
    <row r="13" spans="1:5" ht="38.25" x14ac:dyDescent="0.2">
      <c r="A13" s="7" t="s">
        <v>21</v>
      </c>
      <c r="B13" s="8" t="s">
        <v>22</v>
      </c>
      <c r="C13" s="6">
        <v>859040</v>
      </c>
      <c r="D13" s="6">
        <v>645520</v>
      </c>
      <c r="E13" s="6">
        <v>607164</v>
      </c>
    </row>
    <row r="14" spans="1:5" ht="25.5" x14ac:dyDescent="0.2">
      <c r="A14" s="3" t="s">
        <v>23</v>
      </c>
      <c r="B14" s="3" t="s">
        <v>24</v>
      </c>
      <c r="C14" s="4">
        <f>C15+C18+C24+C21+C27+C30+C33+C36</f>
        <v>223192.19999999998</v>
      </c>
      <c r="D14" s="4">
        <f t="shared" ref="D14:E14" si="0">D15+D18+D24+D21+D27+D30+D33+D36</f>
        <v>100245.1</v>
      </c>
      <c r="E14" s="4">
        <f t="shared" si="0"/>
        <v>46364.099999999991</v>
      </c>
    </row>
    <row r="15" spans="1:5" ht="63.75" x14ac:dyDescent="0.2">
      <c r="A15" s="5" t="s">
        <v>25</v>
      </c>
      <c r="B15" s="5" t="s">
        <v>26</v>
      </c>
      <c r="C15" s="6">
        <f>C16+C17</f>
        <v>1663.1000000000001</v>
      </c>
      <c r="D15" s="6">
        <f t="shared" ref="D15:E15" si="1">D16+D17</f>
        <v>1639.3</v>
      </c>
      <c r="E15" s="6">
        <f t="shared" si="1"/>
        <v>1639.3</v>
      </c>
    </row>
    <row r="16" spans="1:5" ht="76.5" x14ac:dyDescent="0.2">
      <c r="A16" s="7" t="s">
        <v>27</v>
      </c>
      <c r="B16" s="8" t="s">
        <v>28</v>
      </c>
      <c r="C16" s="6">
        <v>8.4</v>
      </c>
      <c r="D16" s="6">
        <v>8.1999999999999993</v>
      </c>
      <c r="E16" s="6">
        <v>8.1999999999999993</v>
      </c>
    </row>
    <row r="17" spans="1:5" ht="63.75" x14ac:dyDescent="0.2">
      <c r="A17" s="7" t="s">
        <v>29</v>
      </c>
      <c r="B17" s="8" t="s">
        <v>30</v>
      </c>
      <c r="C17" s="6">
        <v>1654.7</v>
      </c>
      <c r="D17" s="6">
        <v>1631.1</v>
      </c>
      <c r="E17" s="6">
        <v>1631.1</v>
      </c>
    </row>
    <row r="18" spans="1:5" ht="76.5" x14ac:dyDescent="0.2">
      <c r="A18" s="5" t="s">
        <v>31</v>
      </c>
      <c r="B18" s="5" t="s">
        <v>32</v>
      </c>
      <c r="C18" s="6">
        <f>C19+C20</f>
        <v>2575.8000000000002</v>
      </c>
      <c r="D18" s="6">
        <v>0</v>
      </c>
      <c r="E18" s="6">
        <v>0</v>
      </c>
    </row>
    <row r="19" spans="1:5" ht="102" x14ac:dyDescent="0.2">
      <c r="A19" s="7" t="s">
        <v>33</v>
      </c>
      <c r="B19" s="8" t="s">
        <v>34</v>
      </c>
      <c r="C19" s="6">
        <v>12.9</v>
      </c>
      <c r="D19" s="6">
        <v>0</v>
      </c>
      <c r="E19" s="6">
        <v>0</v>
      </c>
    </row>
    <row r="20" spans="1:5" ht="89.25" x14ac:dyDescent="0.2">
      <c r="A20" s="7" t="s">
        <v>35</v>
      </c>
      <c r="B20" s="8" t="s">
        <v>36</v>
      </c>
      <c r="C20" s="6">
        <v>2562.9</v>
      </c>
      <c r="D20" s="6">
        <v>0</v>
      </c>
      <c r="E20" s="6">
        <v>0</v>
      </c>
    </row>
    <row r="21" spans="1:5" ht="51" x14ac:dyDescent="0.2">
      <c r="A21" s="5" t="s">
        <v>37</v>
      </c>
      <c r="B21" s="5" t="s">
        <v>38</v>
      </c>
      <c r="C21" s="6">
        <f>C22+C23</f>
        <v>24685</v>
      </c>
      <c r="D21" s="6">
        <f t="shared" ref="D21:E21" si="2">D22+D23</f>
        <v>24685</v>
      </c>
      <c r="E21" s="6">
        <f t="shared" si="2"/>
        <v>24093.1</v>
      </c>
    </row>
    <row r="22" spans="1:5" ht="89.25" x14ac:dyDescent="0.2">
      <c r="A22" s="7" t="s">
        <v>39</v>
      </c>
      <c r="B22" s="8" t="s">
        <v>40</v>
      </c>
      <c r="C22" s="6">
        <v>779.5</v>
      </c>
      <c r="D22" s="6">
        <v>779.5</v>
      </c>
      <c r="E22" s="6">
        <v>502</v>
      </c>
    </row>
    <row r="23" spans="1:5" ht="76.5" x14ac:dyDescent="0.2">
      <c r="A23" s="7" t="s">
        <v>41</v>
      </c>
      <c r="B23" s="8" t="s">
        <v>42</v>
      </c>
      <c r="C23" s="6">
        <v>23905.5</v>
      </c>
      <c r="D23" s="6">
        <v>23905.5</v>
      </c>
      <c r="E23" s="6">
        <v>23591.1</v>
      </c>
    </row>
    <row r="24" spans="1:5" ht="25.5" x14ac:dyDescent="0.2">
      <c r="A24" s="5" t="s">
        <v>43</v>
      </c>
      <c r="B24" s="5" t="s">
        <v>44</v>
      </c>
      <c r="C24" s="6">
        <f>C25+C26</f>
        <v>4890.8999999999996</v>
      </c>
      <c r="D24" s="6">
        <f t="shared" ref="D24:E24" si="3">D25+D26</f>
        <v>5311.2000000000007</v>
      </c>
      <c r="E24" s="6">
        <f t="shared" si="3"/>
        <v>5419.7999999999993</v>
      </c>
    </row>
    <row r="25" spans="1:5" ht="51" x14ac:dyDescent="0.2">
      <c r="A25" s="7" t="s">
        <v>45</v>
      </c>
      <c r="B25" s="8" t="s">
        <v>46</v>
      </c>
      <c r="C25" s="6">
        <v>2102.4</v>
      </c>
      <c r="D25" s="6">
        <v>2227.4</v>
      </c>
      <c r="E25" s="6">
        <v>2244.1999999999998</v>
      </c>
    </row>
    <row r="26" spans="1:5" ht="38.25" x14ac:dyDescent="0.2">
      <c r="A26" s="7" t="s">
        <v>47</v>
      </c>
      <c r="B26" s="8" t="s">
        <v>48</v>
      </c>
      <c r="C26" s="6">
        <v>2788.5</v>
      </c>
      <c r="D26" s="6">
        <v>3083.8</v>
      </c>
      <c r="E26" s="6">
        <v>3175.6</v>
      </c>
    </row>
    <row r="27" spans="1:5" ht="25.5" x14ac:dyDescent="0.2">
      <c r="A27" s="5" t="s">
        <v>49</v>
      </c>
      <c r="B27" s="5" t="s">
        <v>50</v>
      </c>
      <c r="C27" s="6">
        <f>C28+C29</f>
        <v>320.20000000000005</v>
      </c>
      <c r="D27" s="6">
        <f t="shared" ref="D27:E27" si="4">D28+D29</f>
        <v>320.20000000000005</v>
      </c>
      <c r="E27" s="6">
        <f t="shared" si="4"/>
        <v>320.59999999999997</v>
      </c>
    </row>
    <row r="28" spans="1:5" ht="51" x14ac:dyDescent="0.2">
      <c r="A28" s="7" t="s">
        <v>51</v>
      </c>
      <c r="B28" s="8" t="s">
        <v>52</v>
      </c>
      <c r="C28" s="6">
        <v>25.6</v>
      </c>
      <c r="D28" s="6">
        <v>25.6</v>
      </c>
      <c r="E28" s="6">
        <v>19.2</v>
      </c>
    </row>
    <row r="29" spans="1:5" ht="38.25" x14ac:dyDescent="0.2">
      <c r="A29" s="7" t="s">
        <v>53</v>
      </c>
      <c r="B29" s="8" t="s">
        <v>54</v>
      </c>
      <c r="C29" s="6">
        <v>294.60000000000002</v>
      </c>
      <c r="D29" s="6">
        <v>294.60000000000002</v>
      </c>
      <c r="E29" s="6">
        <v>301.39999999999998</v>
      </c>
    </row>
    <row r="30" spans="1:5" ht="38.25" x14ac:dyDescent="0.2">
      <c r="A30" s="5" t="s">
        <v>55</v>
      </c>
      <c r="B30" s="5" t="s">
        <v>56</v>
      </c>
      <c r="C30" s="6">
        <f>C31+C32</f>
        <v>21933.399999999998</v>
      </c>
      <c r="D30" s="6">
        <f t="shared" ref="D30:E30" si="5">D31+D32</f>
        <v>22222.2</v>
      </c>
      <c r="E30" s="6">
        <f t="shared" si="5"/>
        <v>0</v>
      </c>
    </row>
    <row r="31" spans="1:5" ht="51" x14ac:dyDescent="0.2">
      <c r="A31" s="7" t="s">
        <v>57</v>
      </c>
      <c r="B31" s="8" t="s">
        <v>58</v>
      </c>
      <c r="C31" s="6">
        <v>219.3</v>
      </c>
      <c r="D31" s="6">
        <v>222.2</v>
      </c>
      <c r="E31" s="6">
        <v>0</v>
      </c>
    </row>
    <row r="32" spans="1:5" ht="38.25" x14ac:dyDescent="0.2">
      <c r="A32" s="7" t="s">
        <v>59</v>
      </c>
      <c r="B32" s="8" t="s">
        <v>60</v>
      </c>
      <c r="C32" s="6">
        <v>21714.1</v>
      </c>
      <c r="D32" s="6">
        <v>22000</v>
      </c>
      <c r="E32" s="6">
        <v>0</v>
      </c>
    </row>
    <row r="33" spans="1:5" ht="25.5" x14ac:dyDescent="0.2">
      <c r="A33" s="5" t="s">
        <v>61</v>
      </c>
      <c r="B33" s="5" t="s">
        <v>62</v>
      </c>
      <c r="C33" s="6">
        <v>108705.7</v>
      </c>
      <c r="D33" s="6">
        <v>0</v>
      </c>
      <c r="E33" s="6">
        <v>0</v>
      </c>
    </row>
    <row r="34" spans="1:5" ht="51" x14ac:dyDescent="0.2">
      <c r="A34" s="7" t="s">
        <v>63</v>
      </c>
      <c r="B34" s="8" t="s">
        <v>64</v>
      </c>
      <c r="C34" s="6">
        <v>3432.8</v>
      </c>
      <c r="D34" s="6">
        <v>0</v>
      </c>
      <c r="E34" s="6">
        <v>0</v>
      </c>
    </row>
    <row r="35" spans="1:5" ht="38.25" x14ac:dyDescent="0.2">
      <c r="A35" s="7" t="s">
        <v>65</v>
      </c>
      <c r="B35" s="8" t="s">
        <v>66</v>
      </c>
      <c r="C35" s="6">
        <v>105272.9</v>
      </c>
      <c r="D35" s="6">
        <v>0</v>
      </c>
      <c r="E35" s="6">
        <v>0</v>
      </c>
    </row>
    <row r="36" spans="1:5" x14ac:dyDescent="0.2">
      <c r="A36" s="5" t="s">
        <v>67</v>
      </c>
      <c r="B36" s="5" t="s">
        <v>68</v>
      </c>
      <c r="C36" s="6">
        <f>C37+C38+C39+C40+C41+C42</f>
        <v>58418.100000000006</v>
      </c>
      <c r="D36" s="6">
        <f t="shared" ref="D36:E36" si="6">D37+D38+D39+D40+D41+D42</f>
        <v>46067.200000000004</v>
      </c>
      <c r="E36" s="6">
        <f t="shared" si="6"/>
        <v>14891.3</v>
      </c>
    </row>
    <row r="37" spans="1:5" ht="38.25" x14ac:dyDescent="0.2">
      <c r="A37" s="7" t="s">
        <v>69</v>
      </c>
      <c r="B37" s="8" t="s">
        <v>70</v>
      </c>
      <c r="C37" s="6">
        <v>48895.5</v>
      </c>
      <c r="D37" s="6">
        <v>33656.699999999997</v>
      </c>
      <c r="E37" s="6">
        <v>0</v>
      </c>
    </row>
    <row r="38" spans="1:5" ht="76.5" x14ac:dyDescent="0.2">
      <c r="A38" s="7" t="s">
        <v>71</v>
      </c>
      <c r="B38" s="8" t="s">
        <v>72</v>
      </c>
      <c r="C38" s="6">
        <v>0</v>
      </c>
      <c r="D38" s="6">
        <v>847</v>
      </c>
      <c r="E38" s="6">
        <v>1666.5</v>
      </c>
    </row>
    <row r="39" spans="1:5" ht="63.75" x14ac:dyDescent="0.2">
      <c r="A39" s="7" t="s">
        <v>73</v>
      </c>
      <c r="B39" s="8" t="s">
        <v>74</v>
      </c>
      <c r="C39" s="6">
        <v>0</v>
      </c>
      <c r="D39" s="6">
        <v>2040.9</v>
      </c>
      <c r="E39" s="6">
        <v>4015.6</v>
      </c>
    </row>
    <row r="40" spans="1:5" ht="51" x14ac:dyDescent="0.2">
      <c r="A40" s="7" t="s">
        <v>75</v>
      </c>
      <c r="B40" s="8" t="s">
        <v>76</v>
      </c>
      <c r="C40" s="6">
        <v>194.4</v>
      </c>
      <c r="D40" s="6">
        <v>194.4</v>
      </c>
      <c r="E40" s="6">
        <v>194.4</v>
      </c>
    </row>
    <row r="41" spans="1:5" ht="102" x14ac:dyDescent="0.2">
      <c r="A41" s="7" t="s">
        <v>77</v>
      </c>
      <c r="B41" s="8" t="s">
        <v>78</v>
      </c>
      <c r="C41" s="6">
        <v>9178.9</v>
      </c>
      <c r="D41" s="6">
        <v>9178.9</v>
      </c>
      <c r="E41" s="6">
        <v>8865.5</v>
      </c>
    </row>
    <row r="42" spans="1:5" ht="51" x14ac:dyDescent="0.2">
      <c r="A42" s="7" t="s">
        <v>79</v>
      </c>
      <c r="B42" s="8" t="s">
        <v>80</v>
      </c>
      <c r="C42" s="6">
        <v>149.30000000000001</v>
      </c>
      <c r="D42" s="6">
        <v>149.30000000000001</v>
      </c>
      <c r="E42" s="6">
        <v>149.30000000000001</v>
      </c>
    </row>
    <row r="43" spans="1:5" ht="25.5" x14ac:dyDescent="0.2">
      <c r="A43" s="3" t="s">
        <v>81</v>
      </c>
      <c r="B43" s="3" t="s">
        <v>82</v>
      </c>
      <c r="C43" s="4">
        <f>C44+C46+C84+C86+C89+C91+C94+C97</f>
        <v>835847.30000000028</v>
      </c>
      <c r="D43" s="4">
        <f>D44+D46+D84+D86+D89+D91+D94+D97</f>
        <v>908226.6</v>
      </c>
      <c r="E43" s="4">
        <f>E44+E46+E84+E86+E89+E91+E94+E97</f>
        <v>939820.29999999981</v>
      </c>
    </row>
    <row r="44" spans="1:5" ht="38.25" x14ac:dyDescent="0.2">
      <c r="A44" s="5" t="s">
        <v>83</v>
      </c>
      <c r="B44" s="5" t="s">
        <v>84</v>
      </c>
      <c r="C44" s="6">
        <f>C45</f>
        <v>9829.5</v>
      </c>
      <c r="D44" s="6">
        <f t="shared" ref="D44:E44" si="7">D45</f>
        <v>12271.1</v>
      </c>
      <c r="E44" s="6">
        <f t="shared" si="7"/>
        <v>12758.1</v>
      </c>
    </row>
    <row r="45" spans="1:5" ht="51" x14ac:dyDescent="0.2">
      <c r="A45" s="7" t="s">
        <v>85</v>
      </c>
      <c r="B45" s="8" t="s">
        <v>86</v>
      </c>
      <c r="C45" s="6">
        <v>9829.5</v>
      </c>
      <c r="D45" s="6">
        <v>12271.1</v>
      </c>
      <c r="E45" s="6">
        <v>12758.1</v>
      </c>
    </row>
    <row r="46" spans="1:5" ht="25.5" x14ac:dyDescent="0.2">
      <c r="A46" s="5" t="s">
        <v>87</v>
      </c>
      <c r="B46" s="5" t="s">
        <v>88</v>
      </c>
      <c r="C46" s="6">
        <f>C47+C48+C49+C50+C51+C52+C53+C54+C55+C56+C57+C58+C59+C60+C61+C62+C63+C64+C65+C66+C67+C68+C69+C70+C71+C72+C73+C74+C75+C76+C77+C78+C79+C80+C81+C82+C83</f>
        <v>773979.40000000014</v>
      </c>
      <c r="D46" s="6">
        <f t="shared" ref="D46:E46" si="8">D47+D48+D49+D50+D51+D52+D53+D54+D55+D56+D57+D58+D59+D60+D61+D62+D63+D64+D65+D66+D67+D68+D69+D70+D71+D72+D73+D74+D75+D76+D77+D78+D79+D80+D81+D82+D83</f>
        <v>853050.79999999993</v>
      </c>
      <c r="E46" s="6">
        <f t="shared" si="8"/>
        <v>884349.19999999984</v>
      </c>
    </row>
    <row r="47" spans="1:5" ht="76.5" x14ac:dyDescent="0.2">
      <c r="A47" s="7" t="s">
        <v>89</v>
      </c>
      <c r="B47" s="8" t="s">
        <v>90</v>
      </c>
      <c r="C47" s="6">
        <v>3.5</v>
      </c>
      <c r="D47" s="6">
        <v>3.6</v>
      </c>
      <c r="E47" s="6">
        <v>3.8</v>
      </c>
    </row>
    <row r="48" spans="1:5" ht="76.5" x14ac:dyDescent="0.2">
      <c r="A48" s="7" t="s">
        <v>91</v>
      </c>
      <c r="B48" s="8" t="s">
        <v>92</v>
      </c>
      <c r="C48" s="6">
        <v>3549</v>
      </c>
      <c r="D48" s="6">
        <v>4031</v>
      </c>
      <c r="E48" s="6">
        <v>4021.1</v>
      </c>
    </row>
    <row r="49" spans="1:5" ht="102" x14ac:dyDescent="0.2">
      <c r="A49" s="7" t="s">
        <v>93</v>
      </c>
      <c r="B49" s="8" t="s">
        <v>94</v>
      </c>
      <c r="C49" s="6">
        <v>20124.8</v>
      </c>
      <c r="D49" s="6">
        <v>24518.3</v>
      </c>
      <c r="E49" s="6">
        <v>24894.2</v>
      </c>
    </row>
    <row r="50" spans="1:5" ht="76.5" x14ac:dyDescent="0.2">
      <c r="A50" s="7" t="s">
        <v>95</v>
      </c>
      <c r="B50" s="8" t="s">
        <v>96</v>
      </c>
      <c r="C50" s="6">
        <v>125</v>
      </c>
      <c r="D50" s="6">
        <v>31.3</v>
      </c>
      <c r="E50" s="6">
        <v>31.3</v>
      </c>
    </row>
    <row r="51" spans="1:5" ht="38.25" x14ac:dyDescent="0.2">
      <c r="A51" s="7" t="s">
        <v>97</v>
      </c>
      <c r="B51" s="8" t="s">
        <v>98</v>
      </c>
      <c r="C51" s="6">
        <v>748</v>
      </c>
      <c r="D51" s="6">
        <v>784.2</v>
      </c>
      <c r="E51" s="6">
        <v>814</v>
      </c>
    </row>
    <row r="52" spans="1:5" ht="102" x14ac:dyDescent="0.2">
      <c r="A52" s="7" t="s">
        <v>99</v>
      </c>
      <c r="B52" s="8" t="s">
        <v>100</v>
      </c>
      <c r="C52" s="6">
        <v>36.6</v>
      </c>
      <c r="D52" s="6">
        <v>36.6</v>
      </c>
      <c r="E52" s="6">
        <v>36.6</v>
      </c>
    </row>
    <row r="53" spans="1:5" ht="38.25" x14ac:dyDescent="0.2">
      <c r="A53" s="7" t="s">
        <v>101</v>
      </c>
      <c r="B53" s="8" t="s">
        <v>102</v>
      </c>
      <c r="C53" s="6">
        <v>24347.3</v>
      </c>
      <c r="D53" s="6">
        <v>24293.200000000001</v>
      </c>
      <c r="E53" s="6">
        <v>24293.200000000001</v>
      </c>
    </row>
    <row r="54" spans="1:5" ht="51" x14ac:dyDescent="0.2">
      <c r="A54" s="7" t="s">
        <v>103</v>
      </c>
      <c r="B54" s="8" t="s">
        <v>104</v>
      </c>
      <c r="C54" s="6">
        <v>332.5</v>
      </c>
      <c r="D54" s="6">
        <v>348.9</v>
      </c>
      <c r="E54" s="6">
        <v>362.2</v>
      </c>
    </row>
    <row r="55" spans="1:5" ht="102" x14ac:dyDescent="0.2">
      <c r="A55" s="7" t="s">
        <v>105</v>
      </c>
      <c r="B55" s="8" t="s">
        <v>106</v>
      </c>
      <c r="C55" s="6">
        <v>417.7</v>
      </c>
      <c r="D55" s="6">
        <v>415.5</v>
      </c>
      <c r="E55" s="6">
        <v>410.1</v>
      </c>
    </row>
    <row r="56" spans="1:5" ht="51" x14ac:dyDescent="0.2">
      <c r="A56" s="7" t="s">
        <v>107</v>
      </c>
      <c r="B56" s="8" t="s">
        <v>108</v>
      </c>
      <c r="C56" s="6">
        <v>230694.2</v>
      </c>
      <c r="D56" s="6">
        <v>269099.09999999998</v>
      </c>
      <c r="E56" s="6">
        <v>283257.7</v>
      </c>
    </row>
    <row r="57" spans="1:5" ht="63.75" x14ac:dyDescent="0.2">
      <c r="A57" s="7" t="s">
        <v>109</v>
      </c>
      <c r="B57" s="8" t="s">
        <v>110</v>
      </c>
      <c r="C57" s="6">
        <v>37.4</v>
      </c>
      <c r="D57" s="6">
        <v>43.7</v>
      </c>
      <c r="E57" s="6">
        <v>45.9</v>
      </c>
    </row>
    <row r="58" spans="1:5" ht="76.5" x14ac:dyDescent="0.2">
      <c r="A58" s="7" t="s">
        <v>111</v>
      </c>
      <c r="B58" s="8" t="s">
        <v>112</v>
      </c>
      <c r="C58" s="6">
        <v>1827</v>
      </c>
      <c r="D58" s="6">
        <v>1827</v>
      </c>
      <c r="E58" s="6">
        <v>1827</v>
      </c>
    </row>
    <row r="59" spans="1:5" ht="76.5" x14ac:dyDescent="0.2">
      <c r="A59" s="7" t="s">
        <v>113</v>
      </c>
      <c r="B59" s="8" t="s">
        <v>114</v>
      </c>
      <c r="C59" s="6">
        <v>21735.7</v>
      </c>
      <c r="D59" s="6">
        <v>22630.799999999999</v>
      </c>
      <c r="E59" s="6">
        <v>23487.3</v>
      </c>
    </row>
    <row r="60" spans="1:5" ht="76.5" x14ac:dyDescent="0.2">
      <c r="A60" s="7" t="s">
        <v>115</v>
      </c>
      <c r="B60" s="8" t="s">
        <v>116</v>
      </c>
      <c r="C60" s="6">
        <v>252.4</v>
      </c>
      <c r="D60" s="6">
        <v>280.3</v>
      </c>
      <c r="E60" s="6">
        <v>286.5</v>
      </c>
    </row>
    <row r="61" spans="1:5" ht="51" x14ac:dyDescent="0.2">
      <c r="A61" s="7" t="s">
        <v>117</v>
      </c>
      <c r="B61" s="8" t="s">
        <v>118</v>
      </c>
      <c r="C61" s="6">
        <v>2735.5</v>
      </c>
      <c r="D61" s="6">
        <v>0</v>
      </c>
      <c r="E61" s="6">
        <v>0</v>
      </c>
    </row>
    <row r="62" spans="1:5" ht="89.25" x14ac:dyDescent="0.2">
      <c r="A62" s="7" t="s">
        <v>119</v>
      </c>
      <c r="B62" s="8" t="s">
        <v>120</v>
      </c>
      <c r="C62" s="6">
        <v>993.4</v>
      </c>
      <c r="D62" s="6">
        <v>993.4</v>
      </c>
      <c r="E62" s="6">
        <v>993.4</v>
      </c>
    </row>
    <row r="63" spans="1:5" ht="89.25" x14ac:dyDescent="0.2">
      <c r="A63" s="7" t="s">
        <v>121</v>
      </c>
      <c r="B63" s="8" t="s">
        <v>122</v>
      </c>
      <c r="C63" s="6">
        <v>530</v>
      </c>
      <c r="D63" s="6">
        <v>530</v>
      </c>
      <c r="E63" s="6">
        <v>530</v>
      </c>
    </row>
    <row r="64" spans="1:5" ht="38.25" x14ac:dyDescent="0.2">
      <c r="A64" s="7" t="s">
        <v>123</v>
      </c>
      <c r="B64" s="8" t="s">
        <v>124</v>
      </c>
      <c r="C64" s="6">
        <v>804.1</v>
      </c>
      <c r="D64" s="6">
        <v>843.1</v>
      </c>
      <c r="E64" s="6">
        <v>874.9</v>
      </c>
    </row>
    <row r="65" spans="1:5" ht="51" x14ac:dyDescent="0.2">
      <c r="A65" s="7" t="s">
        <v>125</v>
      </c>
      <c r="B65" s="8" t="s">
        <v>126</v>
      </c>
      <c r="C65" s="6">
        <v>879.1</v>
      </c>
      <c r="D65" s="6">
        <v>928</v>
      </c>
      <c r="E65" s="6">
        <v>963.3</v>
      </c>
    </row>
    <row r="66" spans="1:5" ht="89.25" x14ac:dyDescent="0.2">
      <c r="A66" s="7" t="s">
        <v>127</v>
      </c>
      <c r="B66" s="8" t="s">
        <v>128</v>
      </c>
      <c r="C66" s="6">
        <v>149178</v>
      </c>
      <c r="D66" s="6">
        <v>181114.3</v>
      </c>
      <c r="E66" s="6">
        <v>184754.5</v>
      </c>
    </row>
    <row r="67" spans="1:5" ht="102" x14ac:dyDescent="0.2">
      <c r="A67" s="7" t="s">
        <v>129</v>
      </c>
      <c r="B67" s="8" t="s">
        <v>130</v>
      </c>
      <c r="C67" s="6">
        <v>508.1</v>
      </c>
      <c r="D67" s="6">
        <v>509.3</v>
      </c>
      <c r="E67" s="6">
        <v>524.29999999999995</v>
      </c>
    </row>
    <row r="68" spans="1:5" ht="89.25" x14ac:dyDescent="0.2">
      <c r="A68" s="7" t="s">
        <v>131</v>
      </c>
      <c r="B68" s="8" t="s">
        <v>132</v>
      </c>
      <c r="C68" s="6">
        <v>137.80000000000001</v>
      </c>
      <c r="D68" s="6">
        <v>138.19999999999999</v>
      </c>
      <c r="E68" s="6">
        <v>138.4</v>
      </c>
    </row>
    <row r="69" spans="1:5" ht="191.25" x14ac:dyDescent="0.2">
      <c r="A69" s="7" t="s">
        <v>133</v>
      </c>
      <c r="B69" s="8" t="s">
        <v>134</v>
      </c>
      <c r="C69" s="6">
        <v>41181.300000000003</v>
      </c>
      <c r="D69" s="6">
        <v>46705.4</v>
      </c>
      <c r="E69" s="6">
        <v>48503.3</v>
      </c>
    </row>
    <row r="70" spans="1:5" ht="63.75" x14ac:dyDescent="0.2">
      <c r="A70" s="7" t="s">
        <v>135</v>
      </c>
      <c r="B70" s="8" t="s">
        <v>136</v>
      </c>
      <c r="C70" s="6">
        <v>634.79999999999995</v>
      </c>
      <c r="D70" s="6">
        <v>675.8</v>
      </c>
      <c r="E70" s="6">
        <v>703.7</v>
      </c>
    </row>
    <row r="71" spans="1:5" ht="51" x14ac:dyDescent="0.2">
      <c r="A71" s="7" t="s">
        <v>137</v>
      </c>
      <c r="B71" s="8" t="s">
        <v>138</v>
      </c>
      <c r="C71" s="6">
        <v>1496.1</v>
      </c>
      <c r="D71" s="6">
        <v>1568.3</v>
      </c>
      <c r="E71" s="6">
        <v>1628</v>
      </c>
    </row>
    <row r="72" spans="1:5" ht="89.25" x14ac:dyDescent="0.2">
      <c r="A72" s="7" t="s">
        <v>139</v>
      </c>
      <c r="B72" s="8" t="s">
        <v>140</v>
      </c>
      <c r="C72" s="6">
        <v>5</v>
      </c>
      <c r="D72" s="6">
        <v>5</v>
      </c>
      <c r="E72" s="6">
        <v>5</v>
      </c>
    </row>
    <row r="73" spans="1:5" ht="63.75" x14ac:dyDescent="0.2">
      <c r="A73" s="7" t="s">
        <v>141</v>
      </c>
      <c r="B73" s="8" t="s">
        <v>142</v>
      </c>
      <c r="C73" s="6">
        <v>1067.4000000000001</v>
      </c>
      <c r="D73" s="6">
        <v>1126.3</v>
      </c>
      <c r="E73" s="6">
        <v>1176.5</v>
      </c>
    </row>
    <row r="74" spans="1:5" ht="63.75" x14ac:dyDescent="0.2">
      <c r="A74" s="7" t="s">
        <v>143</v>
      </c>
      <c r="B74" s="8" t="s">
        <v>144</v>
      </c>
      <c r="C74" s="6">
        <v>12450</v>
      </c>
      <c r="D74" s="6">
        <v>13060.4</v>
      </c>
      <c r="E74" s="6">
        <v>13608.7</v>
      </c>
    </row>
    <row r="75" spans="1:5" ht="89.25" x14ac:dyDescent="0.2">
      <c r="A75" s="7" t="s">
        <v>145</v>
      </c>
      <c r="B75" s="8" t="s">
        <v>146</v>
      </c>
      <c r="C75" s="6">
        <v>1996.1</v>
      </c>
      <c r="D75" s="6">
        <v>1996.1</v>
      </c>
      <c r="E75" s="6">
        <v>1996.1</v>
      </c>
    </row>
    <row r="76" spans="1:5" ht="63.75" x14ac:dyDescent="0.2">
      <c r="A76" s="7" t="s">
        <v>147</v>
      </c>
      <c r="B76" s="8" t="s">
        <v>148</v>
      </c>
      <c r="C76" s="6">
        <v>1641</v>
      </c>
      <c r="D76" s="6">
        <v>2297.4</v>
      </c>
      <c r="E76" s="6">
        <v>2297.4</v>
      </c>
    </row>
    <row r="77" spans="1:5" ht="51" x14ac:dyDescent="0.2">
      <c r="A77" s="7" t="s">
        <v>149</v>
      </c>
      <c r="B77" s="8" t="s">
        <v>150</v>
      </c>
      <c r="C77" s="6">
        <v>1000.4</v>
      </c>
      <c r="D77" s="6">
        <v>500.2</v>
      </c>
      <c r="E77" s="6">
        <v>500.2</v>
      </c>
    </row>
    <row r="78" spans="1:5" ht="51" x14ac:dyDescent="0.2">
      <c r="A78" s="7" t="s">
        <v>151</v>
      </c>
      <c r="B78" s="8" t="s">
        <v>152</v>
      </c>
      <c r="C78" s="6">
        <v>79.900000000000006</v>
      </c>
      <c r="D78" s="6">
        <v>50.7</v>
      </c>
      <c r="E78" s="6">
        <v>50.7</v>
      </c>
    </row>
    <row r="79" spans="1:5" ht="76.5" x14ac:dyDescent="0.2">
      <c r="A79" s="7" t="s">
        <v>153</v>
      </c>
      <c r="B79" s="8" t="s">
        <v>154</v>
      </c>
      <c r="C79" s="6">
        <v>80</v>
      </c>
      <c r="D79" s="6">
        <v>80</v>
      </c>
      <c r="E79" s="6">
        <v>80</v>
      </c>
    </row>
    <row r="80" spans="1:5" ht="51" x14ac:dyDescent="0.2">
      <c r="A80" s="7" t="s">
        <v>155</v>
      </c>
      <c r="B80" s="8" t="s">
        <v>156</v>
      </c>
      <c r="C80" s="6">
        <v>217424.9</v>
      </c>
      <c r="D80" s="6">
        <v>247640.8</v>
      </c>
      <c r="E80" s="6">
        <v>257153.8</v>
      </c>
    </row>
    <row r="81" spans="1:5" ht="76.5" x14ac:dyDescent="0.2">
      <c r="A81" s="7" t="s">
        <v>157</v>
      </c>
      <c r="B81" s="8" t="s">
        <v>158</v>
      </c>
      <c r="C81" s="6">
        <v>34.799999999999997</v>
      </c>
      <c r="D81" s="6">
        <v>39.6</v>
      </c>
      <c r="E81" s="6">
        <v>41.1</v>
      </c>
    </row>
    <row r="82" spans="1:5" ht="38.25" x14ac:dyDescent="0.2">
      <c r="A82" s="7" t="s">
        <v>159</v>
      </c>
      <c r="B82" s="8" t="s">
        <v>160</v>
      </c>
      <c r="C82" s="6">
        <v>31458.799999999999</v>
      </c>
      <c r="D82" s="6">
        <v>0</v>
      </c>
      <c r="E82" s="6">
        <v>0</v>
      </c>
    </row>
    <row r="83" spans="1:5" ht="51" x14ac:dyDescent="0.2">
      <c r="A83" s="7" t="s">
        <v>161</v>
      </c>
      <c r="B83" s="8" t="s">
        <v>108</v>
      </c>
      <c r="C83" s="6">
        <v>3431.8</v>
      </c>
      <c r="D83" s="6">
        <v>3905</v>
      </c>
      <c r="E83" s="6">
        <v>4055</v>
      </c>
    </row>
    <row r="84" spans="1:5" ht="51" x14ac:dyDescent="0.2">
      <c r="A84" s="5" t="s">
        <v>162</v>
      </c>
      <c r="B84" s="5" t="s">
        <v>163</v>
      </c>
      <c r="C84" s="6">
        <v>6195.3</v>
      </c>
      <c r="D84" s="6">
        <v>4140.6000000000004</v>
      </c>
      <c r="E84" s="6">
        <v>4140.6000000000004</v>
      </c>
    </row>
    <row r="85" spans="1:5" ht="63.75" x14ac:dyDescent="0.2">
      <c r="A85" s="7" t="s">
        <v>164</v>
      </c>
      <c r="B85" s="8" t="s">
        <v>165</v>
      </c>
      <c r="C85" s="6">
        <v>6195.3</v>
      </c>
      <c r="D85" s="6">
        <v>4140.6000000000004</v>
      </c>
      <c r="E85" s="6">
        <v>4140.6000000000004</v>
      </c>
    </row>
    <row r="86" spans="1:5" ht="51" x14ac:dyDescent="0.2">
      <c r="A86" s="5" t="s">
        <v>166</v>
      </c>
      <c r="B86" s="5" t="s">
        <v>167</v>
      </c>
      <c r="C86" s="6">
        <f>C87+C88</f>
        <v>15806</v>
      </c>
      <c r="D86" s="6">
        <f t="shared" ref="D86:E86" si="9">D87+D88</f>
        <v>8767.4</v>
      </c>
      <c r="E86" s="6">
        <f t="shared" si="9"/>
        <v>8851.2000000000007</v>
      </c>
    </row>
    <row r="87" spans="1:5" ht="76.5" x14ac:dyDescent="0.2">
      <c r="A87" s="7" t="s">
        <v>168</v>
      </c>
      <c r="B87" s="8" t="s">
        <v>169</v>
      </c>
      <c r="C87" s="6">
        <v>1264.5</v>
      </c>
      <c r="D87" s="6">
        <v>701.4</v>
      </c>
      <c r="E87" s="6">
        <v>531.20000000000005</v>
      </c>
    </row>
    <row r="88" spans="1:5" ht="63.75" x14ac:dyDescent="0.2">
      <c r="A88" s="7" t="s">
        <v>170</v>
      </c>
      <c r="B88" s="8" t="s">
        <v>171</v>
      </c>
      <c r="C88" s="6">
        <v>14541.5</v>
      </c>
      <c r="D88" s="6">
        <v>8066</v>
      </c>
      <c r="E88" s="6">
        <v>8320</v>
      </c>
    </row>
    <row r="89" spans="1:5" ht="51" x14ac:dyDescent="0.2">
      <c r="A89" s="5" t="s">
        <v>172</v>
      </c>
      <c r="B89" s="5" t="s">
        <v>173</v>
      </c>
      <c r="C89" s="6">
        <v>0.4</v>
      </c>
      <c r="D89" s="6">
        <v>0.5</v>
      </c>
      <c r="E89" s="6">
        <v>0.4</v>
      </c>
    </row>
    <row r="90" spans="1:5" ht="51" x14ac:dyDescent="0.2">
      <c r="A90" s="7" t="s">
        <v>172</v>
      </c>
      <c r="B90" s="8" t="s">
        <v>173</v>
      </c>
      <c r="C90" s="6">
        <v>0.4</v>
      </c>
      <c r="D90" s="6">
        <v>0.5</v>
      </c>
      <c r="E90" s="6">
        <v>0.4</v>
      </c>
    </row>
    <row r="91" spans="1:5" ht="38.25" x14ac:dyDescent="0.2">
      <c r="A91" s="5" t="s">
        <v>174</v>
      </c>
      <c r="B91" s="5" t="s">
        <v>175</v>
      </c>
      <c r="C91" s="6">
        <v>27848.9</v>
      </c>
      <c r="D91" s="6">
        <v>27701.4</v>
      </c>
      <c r="E91" s="6">
        <v>27338.5</v>
      </c>
    </row>
    <row r="92" spans="1:5" ht="63.75" x14ac:dyDescent="0.2">
      <c r="A92" s="7" t="s">
        <v>176</v>
      </c>
      <c r="B92" s="8" t="s">
        <v>177</v>
      </c>
      <c r="C92" s="6">
        <v>2227.9</v>
      </c>
      <c r="D92" s="6">
        <v>2216.1</v>
      </c>
      <c r="E92" s="6">
        <v>1640.3</v>
      </c>
    </row>
    <row r="93" spans="1:5" ht="51" x14ac:dyDescent="0.2">
      <c r="A93" s="7" t="s">
        <v>178</v>
      </c>
      <c r="B93" s="8" t="s">
        <v>179</v>
      </c>
      <c r="C93" s="6">
        <v>25621</v>
      </c>
      <c r="D93" s="6">
        <v>25485.3</v>
      </c>
      <c r="E93" s="6">
        <v>25698.2</v>
      </c>
    </row>
    <row r="94" spans="1:5" ht="38.25" x14ac:dyDescent="0.2">
      <c r="A94" s="5" t="s">
        <v>180</v>
      </c>
      <c r="B94" s="5" t="s">
        <v>181</v>
      </c>
      <c r="C94" s="6">
        <v>410.9</v>
      </c>
      <c r="D94" s="6">
        <v>407.8</v>
      </c>
      <c r="E94" s="6">
        <v>427.3</v>
      </c>
    </row>
    <row r="95" spans="1:5" ht="76.5" x14ac:dyDescent="0.2">
      <c r="A95" s="7" t="s">
        <v>182</v>
      </c>
      <c r="B95" s="8" t="s">
        <v>183</v>
      </c>
      <c r="C95" s="6">
        <v>32.9</v>
      </c>
      <c r="D95" s="6">
        <v>32.6</v>
      </c>
      <c r="E95" s="6">
        <v>25.6</v>
      </c>
    </row>
    <row r="96" spans="1:5" ht="51" x14ac:dyDescent="0.2">
      <c r="A96" s="7" t="s">
        <v>184</v>
      </c>
      <c r="B96" s="8" t="s">
        <v>185</v>
      </c>
      <c r="C96" s="6">
        <v>378</v>
      </c>
      <c r="D96" s="6">
        <v>375.2</v>
      </c>
      <c r="E96" s="6">
        <v>401.7</v>
      </c>
    </row>
    <row r="97" spans="1:5" ht="25.5" x14ac:dyDescent="0.2">
      <c r="A97" s="5" t="s">
        <v>186</v>
      </c>
      <c r="B97" s="5" t="s">
        <v>187</v>
      </c>
      <c r="C97" s="6">
        <v>1776.9</v>
      </c>
      <c r="D97" s="6">
        <v>1887</v>
      </c>
      <c r="E97" s="6">
        <v>1955</v>
      </c>
    </row>
    <row r="98" spans="1:5" ht="25.5" x14ac:dyDescent="0.2">
      <c r="A98" s="7" t="s">
        <v>188</v>
      </c>
      <c r="B98" s="8" t="s">
        <v>189</v>
      </c>
      <c r="C98" s="6">
        <v>1776.9</v>
      </c>
      <c r="D98" s="6">
        <v>1887</v>
      </c>
      <c r="E98" s="6">
        <v>1955</v>
      </c>
    </row>
    <row r="99" spans="1:5" x14ac:dyDescent="0.2">
      <c r="A99" s="3" t="s">
        <v>190</v>
      </c>
      <c r="B99" s="3" t="s">
        <v>191</v>
      </c>
      <c r="C99" s="4">
        <v>112733.2</v>
      </c>
      <c r="D99" s="4">
        <v>18123.8</v>
      </c>
      <c r="E99" s="4">
        <v>18123.8</v>
      </c>
    </row>
    <row r="100" spans="1:5" ht="90" customHeight="1" x14ac:dyDescent="0.2">
      <c r="A100" s="5" t="s">
        <v>206</v>
      </c>
      <c r="B100" s="5" t="s">
        <v>205</v>
      </c>
      <c r="C100" s="6">
        <v>17733.2</v>
      </c>
      <c r="D100" s="6">
        <v>18123.8</v>
      </c>
      <c r="E100" s="6">
        <v>18123.8</v>
      </c>
    </row>
    <row r="101" spans="1:5" ht="53.25" customHeight="1" x14ac:dyDescent="0.2">
      <c r="A101" s="7" t="s">
        <v>192</v>
      </c>
      <c r="B101" s="8" t="s">
        <v>193</v>
      </c>
      <c r="C101" s="6">
        <v>17733.2</v>
      </c>
      <c r="D101" s="6">
        <v>18123.8</v>
      </c>
      <c r="E101" s="6">
        <v>18123.8</v>
      </c>
    </row>
    <row r="102" spans="1:5" ht="63.75" x14ac:dyDescent="0.2">
      <c r="A102" s="5" t="s">
        <v>194</v>
      </c>
      <c r="B102" s="5" t="s">
        <v>195</v>
      </c>
      <c r="C102" s="6">
        <v>95000</v>
      </c>
      <c r="D102" s="6">
        <v>0</v>
      </c>
      <c r="E102" s="6">
        <v>0</v>
      </c>
    </row>
    <row r="103" spans="1:5" ht="63.75" x14ac:dyDescent="0.2">
      <c r="A103" s="7" t="s">
        <v>196</v>
      </c>
      <c r="B103" s="8" t="s">
        <v>195</v>
      </c>
      <c r="C103" s="6">
        <v>95000</v>
      </c>
      <c r="D103" s="6">
        <v>0</v>
      </c>
      <c r="E103" s="6">
        <v>0</v>
      </c>
    </row>
    <row r="104" spans="1:5" ht="38.25" x14ac:dyDescent="0.2">
      <c r="A104" s="3" t="s">
        <v>197</v>
      </c>
      <c r="B104" s="3" t="s">
        <v>198</v>
      </c>
      <c r="C104" s="4">
        <f>C105</f>
        <v>-48.7</v>
      </c>
      <c r="D104" s="4">
        <v>0</v>
      </c>
      <c r="E104" s="4">
        <v>0</v>
      </c>
    </row>
    <row r="105" spans="1:5" ht="38.25" x14ac:dyDescent="0.2">
      <c r="A105" s="5" t="s">
        <v>199</v>
      </c>
      <c r="B105" s="5" t="s">
        <v>200</v>
      </c>
      <c r="C105" s="6">
        <f>C106</f>
        <v>-48.7</v>
      </c>
      <c r="D105" s="6">
        <v>0</v>
      </c>
      <c r="E105" s="6">
        <v>0</v>
      </c>
    </row>
    <row r="106" spans="1:5" ht="63.75" x14ac:dyDescent="0.2">
      <c r="A106" s="7" t="s">
        <v>201</v>
      </c>
      <c r="B106" s="8" t="s">
        <v>204</v>
      </c>
      <c r="C106" s="6">
        <v>-48.7</v>
      </c>
      <c r="D106" s="6">
        <v>0</v>
      </c>
      <c r="E106" s="6">
        <v>0</v>
      </c>
    </row>
    <row r="107" spans="1:5" x14ac:dyDescent="0.2">
      <c r="A107" s="11" t="s">
        <v>202</v>
      </c>
      <c r="B107" s="11"/>
      <c r="C107" s="9">
        <v>2032408.1</v>
      </c>
      <c r="D107" s="9">
        <v>1674550.1</v>
      </c>
      <c r="E107" s="9">
        <v>1613908</v>
      </c>
    </row>
    <row r="110" spans="1:5" x14ac:dyDescent="0.2">
      <c r="C110" s="10"/>
      <c r="D110" s="10"/>
      <c r="E110" s="10"/>
    </row>
  </sheetData>
  <mergeCells count="8">
    <mergeCell ref="A107:B107"/>
    <mergeCell ref="A1:E1"/>
    <mergeCell ref="A2:E2"/>
    <mergeCell ref="A3:E3"/>
    <mergeCell ref="A4:E4"/>
    <mergeCell ref="A5:A6"/>
    <mergeCell ref="B5:B6"/>
    <mergeCell ref="C5:E5"/>
  </mergeCells>
  <pageMargins left="0.39370078740157483" right="0.39370078740157483" top="0.39370078740157483" bottom="0.3937007874015748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2023-02-20T06:20:33Z</dcterms:modified>
</cp:coreProperties>
</file>